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Slovenska turisticna organizacija\Statistika\Prihodi in prenočitve, krovna tabela\"/>
    </mc:Choice>
  </mc:AlternateContent>
  <xr:revisionPtr revIDLastSave="335" documentId="11_F6632ECBD5FBBFBB356352E57245714B6756C365" xr6:coauthVersionLast="41" xr6:coauthVersionMax="43" xr10:uidLastSave="{2035F474-7AEA-4BB9-B0A6-6C19BAEB9FED}"/>
  <bookViews>
    <workbookView xWindow="-120" yWindow="-120" windowWidth="29040" windowHeight="15840" tabRatio="590" firstSheet="1" activeTab="7" xr2:uid="{00000000-000D-0000-FFFF-FFFF00000000}"/>
  </bookViews>
  <sheets>
    <sheet name="JANUAR" sheetId="4" r:id="rId1"/>
    <sheet name="FEBRUAR" sheetId="17" r:id="rId2"/>
    <sheet name="MAREC" sheetId="18" r:id="rId3"/>
    <sheet name="APRIL" sheetId="19" r:id="rId4"/>
    <sheet name="MAJ" sheetId="20" r:id="rId5"/>
    <sheet name="JUNIJ" sheetId="21" r:id="rId6"/>
    <sheet name="JULIJ" sheetId="22" r:id="rId7"/>
    <sheet name="AVGUST" sheetId="2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1" i="23" l="1"/>
  <c r="I71" i="23"/>
  <c r="E71" i="23"/>
  <c r="C71" i="23"/>
  <c r="K70" i="23"/>
  <c r="I70" i="23"/>
  <c r="E70" i="23"/>
  <c r="C70" i="23"/>
  <c r="K69" i="23"/>
  <c r="I69" i="23"/>
  <c r="E69" i="23"/>
  <c r="C69" i="23"/>
  <c r="K68" i="23"/>
  <c r="I68" i="23"/>
  <c r="E68" i="23"/>
  <c r="C68" i="23"/>
  <c r="K67" i="23"/>
  <c r="I67" i="23"/>
  <c r="E67" i="23"/>
  <c r="C67" i="23"/>
  <c r="K66" i="23"/>
  <c r="I66" i="23"/>
  <c r="E66" i="23"/>
  <c r="C66" i="23"/>
  <c r="K65" i="23"/>
  <c r="I65" i="23"/>
  <c r="E65" i="23"/>
  <c r="C65" i="23"/>
  <c r="K64" i="23"/>
  <c r="I64" i="23"/>
  <c r="E64" i="23"/>
  <c r="C64" i="23"/>
  <c r="K63" i="23"/>
  <c r="I63" i="23"/>
  <c r="E63" i="23"/>
  <c r="C63" i="23"/>
  <c r="K62" i="23"/>
  <c r="I62" i="23"/>
  <c r="E62" i="23"/>
  <c r="C62" i="23"/>
  <c r="K61" i="23"/>
  <c r="I61" i="23"/>
  <c r="E61" i="23"/>
  <c r="C61" i="23"/>
  <c r="K60" i="23"/>
  <c r="I60" i="23"/>
  <c r="E60" i="23"/>
  <c r="C60" i="23"/>
  <c r="K59" i="23"/>
  <c r="I59" i="23"/>
  <c r="E59" i="23"/>
  <c r="C59" i="23"/>
  <c r="K58" i="23"/>
  <c r="I58" i="23"/>
  <c r="E58" i="23"/>
  <c r="C58" i="23"/>
  <c r="K57" i="23"/>
  <c r="I57" i="23"/>
  <c r="E57" i="23"/>
  <c r="C57" i="23"/>
  <c r="K56" i="23"/>
  <c r="I56" i="23"/>
  <c r="E56" i="23"/>
  <c r="C56" i="23"/>
  <c r="K55" i="23"/>
  <c r="I55" i="23"/>
  <c r="E55" i="23"/>
  <c r="C55" i="23"/>
  <c r="K54" i="23"/>
  <c r="I54" i="23"/>
  <c r="E54" i="23"/>
  <c r="C54" i="23"/>
  <c r="K53" i="23"/>
  <c r="I53" i="23"/>
  <c r="E53" i="23"/>
  <c r="C53" i="23"/>
  <c r="K52" i="23"/>
  <c r="I52" i="23"/>
  <c r="E52" i="23"/>
  <c r="C52" i="23"/>
  <c r="K51" i="23"/>
  <c r="I51" i="23"/>
  <c r="E51" i="23"/>
  <c r="C51" i="23"/>
  <c r="K50" i="23"/>
  <c r="I50" i="23"/>
  <c r="E50" i="23"/>
  <c r="C50" i="23"/>
  <c r="K49" i="23"/>
  <c r="I49" i="23"/>
  <c r="E49" i="23"/>
  <c r="C49" i="23"/>
  <c r="K48" i="23"/>
  <c r="I48" i="23"/>
  <c r="E48" i="23"/>
  <c r="C48" i="23"/>
  <c r="K47" i="23"/>
  <c r="I47" i="23"/>
  <c r="E47" i="23"/>
  <c r="C47" i="23"/>
  <c r="K46" i="23"/>
  <c r="I46" i="23"/>
  <c r="E46" i="23"/>
  <c r="C46" i="23"/>
  <c r="K45" i="23"/>
  <c r="I45" i="23"/>
  <c r="E45" i="23"/>
  <c r="C45" i="23"/>
  <c r="K44" i="23"/>
  <c r="I44" i="23"/>
  <c r="E44" i="23"/>
  <c r="C44" i="23"/>
  <c r="K43" i="23"/>
  <c r="I43" i="23"/>
  <c r="E43" i="23"/>
  <c r="C43" i="23"/>
  <c r="K42" i="23"/>
  <c r="I42" i="23"/>
  <c r="E42" i="23"/>
  <c r="C42" i="23"/>
  <c r="K41" i="23"/>
  <c r="I41" i="23"/>
  <c r="E41" i="23"/>
  <c r="C41" i="23"/>
  <c r="K40" i="23"/>
  <c r="I40" i="23"/>
  <c r="E40" i="23"/>
  <c r="C40" i="23"/>
  <c r="K39" i="23"/>
  <c r="I39" i="23"/>
  <c r="E39" i="23"/>
  <c r="C39" i="23"/>
  <c r="K38" i="23"/>
  <c r="I38" i="23"/>
  <c r="E38" i="23"/>
  <c r="C38" i="23"/>
  <c r="K37" i="23"/>
  <c r="I37" i="23"/>
  <c r="E37" i="23"/>
  <c r="C37" i="23"/>
  <c r="K36" i="23"/>
  <c r="I36" i="23"/>
  <c r="E36" i="23"/>
  <c r="C36" i="23"/>
  <c r="K35" i="23"/>
  <c r="I35" i="23"/>
  <c r="E35" i="23"/>
  <c r="C35" i="23"/>
  <c r="K34" i="23"/>
  <c r="I34" i="23"/>
  <c r="E34" i="23"/>
  <c r="C34" i="23"/>
  <c r="K33" i="23"/>
  <c r="I33" i="23"/>
  <c r="E33" i="23"/>
  <c r="C33" i="23"/>
  <c r="K32" i="23"/>
  <c r="I32" i="23"/>
  <c r="E32" i="23"/>
  <c r="C32" i="23"/>
  <c r="K31" i="23"/>
  <c r="I31" i="23"/>
  <c r="E31" i="23"/>
  <c r="C31" i="23"/>
  <c r="K30" i="23"/>
  <c r="I30" i="23"/>
  <c r="E30" i="23"/>
  <c r="C30" i="23"/>
  <c r="K29" i="23"/>
  <c r="I29" i="23"/>
  <c r="E29" i="23"/>
  <c r="C29" i="23"/>
  <c r="K28" i="23"/>
  <c r="I28" i="23"/>
  <c r="E28" i="23"/>
  <c r="C28" i="23"/>
  <c r="K27" i="23"/>
  <c r="I27" i="23"/>
  <c r="E27" i="23"/>
  <c r="C27" i="23"/>
  <c r="K26" i="23"/>
  <c r="I26" i="23"/>
  <c r="E26" i="23"/>
  <c r="C26" i="23"/>
  <c r="K25" i="23"/>
  <c r="I25" i="23"/>
  <c r="E25" i="23"/>
  <c r="C25" i="23"/>
  <c r="K24" i="23"/>
  <c r="I24" i="23"/>
  <c r="E24" i="23"/>
  <c r="C24" i="23"/>
  <c r="K23" i="23"/>
  <c r="I23" i="23"/>
  <c r="E23" i="23"/>
  <c r="C23" i="23"/>
  <c r="K22" i="23"/>
  <c r="I22" i="23"/>
  <c r="E22" i="23"/>
  <c r="C22" i="23"/>
  <c r="K21" i="23"/>
  <c r="I21" i="23"/>
  <c r="E21" i="23"/>
  <c r="C21" i="23"/>
  <c r="K20" i="23"/>
  <c r="I20" i="23"/>
  <c r="E20" i="23"/>
  <c r="C20" i="23"/>
  <c r="K18" i="23"/>
  <c r="I18" i="23"/>
  <c r="E18" i="23"/>
  <c r="C18" i="23"/>
  <c r="K17" i="23"/>
  <c r="I17" i="23"/>
  <c r="E17" i="23"/>
  <c r="C17" i="23"/>
  <c r="E16" i="23"/>
  <c r="C16" i="23"/>
  <c r="K71" i="22" l="1"/>
  <c r="I71" i="22"/>
  <c r="E71" i="22"/>
  <c r="C71" i="22"/>
  <c r="K70" i="22"/>
  <c r="I70" i="22"/>
  <c r="E70" i="22"/>
  <c r="C70" i="22"/>
  <c r="K69" i="22"/>
  <c r="I69" i="22"/>
  <c r="E69" i="22"/>
  <c r="C69" i="22"/>
  <c r="K68" i="22"/>
  <c r="I68" i="22"/>
  <c r="E68" i="22"/>
  <c r="C68" i="22"/>
  <c r="K67" i="22"/>
  <c r="I67" i="22"/>
  <c r="E67" i="22"/>
  <c r="C67" i="22"/>
  <c r="K66" i="22"/>
  <c r="I66" i="22"/>
  <c r="E66" i="22"/>
  <c r="C66" i="22"/>
  <c r="K65" i="22"/>
  <c r="I65" i="22"/>
  <c r="E65" i="22"/>
  <c r="C65" i="22"/>
  <c r="K64" i="22"/>
  <c r="I64" i="22"/>
  <c r="E64" i="22"/>
  <c r="C64" i="22"/>
  <c r="K63" i="22"/>
  <c r="I63" i="22"/>
  <c r="E63" i="22"/>
  <c r="C63" i="22"/>
  <c r="K62" i="22"/>
  <c r="I62" i="22"/>
  <c r="E62" i="22"/>
  <c r="C62" i="22"/>
  <c r="K61" i="22"/>
  <c r="I61" i="22"/>
  <c r="E61" i="22"/>
  <c r="C61" i="22"/>
  <c r="K60" i="22"/>
  <c r="I60" i="22"/>
  <c r="E60" i="22"/>
  <c r="C60" i="22"/>
  <c r="K59" i="22"/>
  <c r="I59" i="22"/>
  <c r="E59" i="22"/>
  <c r="C59" i="22"/>
  <c r="K58" i="22"/>
  <c r="I58" i="22"/>
  <c r="E58" i="22"/>
  <c r="C58" i="22"/>
  <c r="K57" i="22"/>
  <c r="I57" i="22"/>
  <c r="E57" i="22"/>
  <c r="C57" i="22"/>
  <c r="K56" i="22"/>
  <c r="I56" i="22"/>
  <c r="E56" i="22"/>
  <c r="C56" i="22"/>
  <c r="K55" i="22"/>
  <c r="I55" i="22"/>
  <c r="E55" i="22"/>
  <c r="C55" i="22"/>
  <c r="K54" i="22"/>
  <c r="I54" i="22"/>
  <c r="E54" i="22"/>
  <c r="C54" i="22"/>
  <c r="K53" i="22"/>
  <c r="I53" i="22"/>
  <c r="E53" i="22"/>
  <c r="C53" i="22"/>
  <c r="K52" i="22"/>
  <c r="I52" i="22"/>
  <c r="E52" i="22"/>
  <c r="C52" i="22"/>
  <c r="K51" i="22"/>
  <c r="I51" i="22"/>
  <c r="E51" i="22"/>
  <c r="C51" i="22"/>
  <c r="K50" i="22"/>
  <c r="I50" i="22"/>
  <c r="E50" i="22"/>
  <c r="C50" i="22"/>
  <c r="K49" i="22"/>
  <c r="I49" i="22"/>
  <c r="E49" i="22"/>
  <c r="C49" i="22"/>
  <c r="K48" i="22"/>
  <c r="I48" i="22"/>
  <c r="E48" i="22"/>
  <c r="C48" i="22"/>
  <c r="K47" i="22"/>
  <c r="I47" i="22"/>
  <c r="E47" i="22"/>
  <c r="C47" i="22"/>
  <c r="K46" i="22"/>
  <c r="I46" i="22"/>
  <c r="E46" i="22"/>
  <c r="C46" i="22"/>
  <c r="K45" i="22"/>
  <c r="I45" i="22"/>
  <c r="E45" i="22"/>
  <c r="C45" i="22"/>
  <c r="K44" i="22"/>
  <c r="I44" i="22"/>
  <c r="E44" i="22"/>
  <c r="C44" i="22"/>
  <c r="K43" i="22"/>
  <c r="I43" i="22"/>
  <c r="E43" i="22"/>
  <c r="C43" i="22"/>
  <c r="K42" i="22"/>
  <c r="I42" i="22"/>
  <c r="E42" i="22"/>
  <c r="C42" i="22"/>
  <c r="K41" i="22"/>
  <c r="I41" i="22"/>
  <c r="E41" i="22"/>
  <c r="C41" i="22"/>
  <c r="K40" i="22"/>
  <c r="I40" i="22"/>
  <c r="E40" i="22"/>
  <c r="C40" i="22"/>
  <c r="K39" i="22"/>
  <c r="I39" i="22"/>
  <c r="E39" i="22"/>
  <c r="C39" i="22"/>
  <c r="K38" i="22"/>
  <c r="I38" i="22"/>
  <c r="E38" i="22"/>
  <c r="C38" i="22"/>
  <c r="K37" i="22"/>
  <c r="I37" i="22"/>
  <c r="E37" i="22"/>
  <c r="C37" i="22"/>
  <c r="K36" i="22"/>
  <c r="I36" i="22"/>
  <c r="E36" i="22"/>
  <c r="C36" i="22"/>
  <c r="K35" i="22"/>
  <c r="I35" i="22"/>
  <c r="E35" i="22"/>
  <c r="C35" i="22"/>
  <c r="K34" i="22"/>
  <c r="I34" i="22"/>
  <c r="E34" i="22"/>
  <c r="C34" i="22"/>
  <c r="K33" i="22"/>
  <c r="I33" i="22"/>
  <c r="E33" i="22"/>
  <c r="C33" i="22"/>
  <c r="K32" i="22"/>
  <c r="I32" i="22"/>
  <c r="E32" i="22"/>
  <c r="C32" i="22"/>
  <c r="K31" i="22"/>
  <c r="I31" i="22"/>
  <c r="E31" i="22"/>
  <c r="C31" i="22"/>
  <c r="K30" i="22"/>
  <c r="I30" i="22"/>
  <c r="E30" i="22"/>
  <c r="C30" i="22"/>
  <c r="K29" i="22"/>
  <c r="I29" i="22"/>
  <c r="E29" i="22"/>
  <c r="C29" i="22"/>
  <c r="K28" i="22"/>
  <c r="I28" i="22"/>
  <c r="E28" i="22"/>
  <c r="C28" i="22"/>
  <c r="K27" i="22"/>
  <c r="I27" i="22"/>
  <c r="E27" i="22"/>
  <c r="C27" i="22"/>
  <c r="K26" i="22"/>
  <c r="I26" i="22"/>
  <c r="E26" i="22"/>
  <c r="C26" i="22"/>
  <c r="K25" i="22"/>
  <c r="I25" i="22"/>
  <c r="E25" i="22"/>
  <c r="C25" i="22"/>
  <c r="K24" i="22"/>
  <c r="I24" i="22"/>
  <c r="E24" i="22"/>
  <c r="C24" i="22"/>
  <c r="K23" i="22"/>
  <c r="I23" i="22"/>
  <c r="E23" i="22"/>
  <c r="C23" i="22"/>
  <c r="K22" i="22"/>
  <c r="I22" i="22"/>
  <c r="E22" i="22"/>
  <c r="C22" i="22"/>
  <c r="K21" i="22"/>
  <c r="I21" i="22"/>
  <c r="E21" i="22"/>
  <c r="C21" i="22"/>
  <c r="K20" i="22"/>
  <c r="I20" i="22"/>
  <c r="E20" i="22"/>
  <c r="C20" i="22"/>
  <c r="K18" i="22"/>
  <c r="I18" i="22"/>
  <c r="E18" i="22"/>
  <c r="C18" i="22"/>
  <c r="K17" i="22"/>
  <c r="I17" i="22"/>
  <c r="E17" i="22"/>
  <c r="C17" i="22"/>
  <c r="E16" i="22"/>
  <c r="C16" i="22"/>
  <c r="K72" i="21" l="1"/>
  <c r="I72" i="21"/>
  <c r="E72" i="21"/>
  <c r="C72" i="21"/>
  <c r="K71" i="21"/>
  <c r="I71" i="21"/>
  <c r="E71" i="21"/>
  <c r="C71" i="21"/>
  <c r="K70" i="21"/>
  <c r="I70" i="21"/>
  <c r="E70" i="21"/>
  <c r="C70" i="21"/>
  <c r="K69" i="21"/>
  <c r="I69" i="21"/>
  <c r="E69" i="21"/>
  <c r="C69" i="21"/>
  <c r="K68" i="21"/>
  <c r="I68" i="21"/>
  <c r="E68" i="21"/>
  <c r="C68" i="21"/>
  <c r="K67" i="21"/>
  <c r="I67" i="21"/>
  <c r="E67" i="21"/>
  <c r="C67" i="21"/>
  <c r="K66" i="21"/>
  <c r="I66" i="21"/>
  <c r="E66" i="21"/>
  <c r="C66" i="21"/>
  <c r="K65" i="21"/>
  <c r="I65" i="21"/>
  <c r="E65" i="21"/>
  <c r="C65" i="21"/>
  <c r="K64" i="21"/>
  <c r="I64" i="21"/>
  <c r="E64" i="21"/>
  <c r="C64" i="21"/>
  <c r="K63" i="21"/>
  <c r="I63" i="21"/>
  <c r="E63" i="21"/>
  <c r="C63" i="21"/>
  <c r="K62" i="21"/>
  <c r="I62" i="21"/>
  <c r="E62" i="21"/>
  <c r="C62" i="21"/>
  <c r="K61" i="21"/>
  <c r="I61" i="21"/>
  <c r="E61" i="21"/>
  <c r="C61" i="21"/>
  <c r="K60" i="21"/>
  <c r="I60" i="21"/>
  <c r="E60" i="21"/>
  <c r="C60" i="21"/>
  <c r="K59" i="21"/>
  <c r="I59" i="21"/>
  <c r="E59" i="21"/>
  <c r="C59" i="21"/>
  <c r="K58" i="21"/>
  <c r="I58" i="21"/>
  <c r="E58" i="21"/>
  <c r="C58" i="21"/>
  <c r="K57" i="21"/>
  <c r="I57" i="21"/>
  <c r="E57" i="21"/>
  <c r="C57" i="21"/>
  <c r="K56" i="21"/>
  <c r="I56" i="21"/>
  <c r="E56" i="21"/>
  <c r="C56" i="21"/>
  <c r="K55" i="21"/>
  <c r="I55" i="21"/>
  <c r="E55" i="21"/>
  <c r="C55" i="21"/>
  <c r="K54" i="21"/>
  <c r="I54" i="21"/>
  <c r="E54" i="21"/>
  <c r="C54" i="21"/>
  <c r="K53" i="21"/>
  <c r="I53" i="21"/>
  <c r="E53" i="21"/>
  <c r="C53" i="21"/>
  <c r="K52" i="21"/>
  <c r="I52" i="21"/>
  <c r="E52" i="21"/>
  <c r="C52" i="21"/>
  <c r="K51" i="21"/>
  <c r="I51" i="21"/>
  <c r="E51" i="21"/>
  <c r="C51" i="21"/>
  <c r="K50" i="21"/>
  <c r="I50" i="21"/>
  <c r="E50" i="21"/>
  <c r="C50" i="21"/>
  <c r="K49" i="21"/>
  <c r="I49" i="21"/>
  <c r="E49" i="21"/>
  <c r="C49" i="21"/>
  <c r="K48" i="21"/>
  <c r="I48" i="21"/>
  <c r="E48" i="21"/>
  <c r="C48" i="21"/>
  <c r="K47" i="21"/>
  <c r="I47" i="21"/>
  <c r="E47" i="21"/>
  <c r="C47" i="21"/>
  <c r="K46" i="21"/>
  <c r="I46" i="21"/>
  <c r="E46" i="21"/>
  <c r="C46" i="21"/>
  <c r="K45" i="21"/>
  <c r="I45" i="21"/>
  <c r="E45" i="21"/>
  <c r="C45" i="21"/>
  <c r="K44" i="21"/>
  <c r="I44" i="21"/>
  <c r="E44" i="21"/>
  <c r="C44" i="21"/>
  <c r="K43" i="21"/>
  <c r="I43" i="21"/>
  <c r="E43" i="21"/>
  <c r="C43" i="21"/>
  <c r="K42" i="21"/>
  <c r="I42" i="21"/>
  <c r="E42" i="21"/>
  <c r="C42" i="21"/>
  <c r="K41" i="21"/>
  <c r="I41" i="21"/>
  <c r="E41" i="21"/>
  <c r="C41" i="21"/>
  <c r="K40" i="21"/>
  <c r="I40" i="21"/>
  <c r="E40" i="21"/>
  <c r="C40" i="21"/>
  <c r="K39" i="21"/>
  <c r="I39" i="21"/>
  <c r="E39" i="21"/>
  <c r="C39" i="21"/>
  <c r="K38" i="21"/>
  <c r="I38" i="21"/>
  <c r="E38" i="21"/>
  <c r="C38" i="21"/>
  <c r="K37" i="21"/>
  <c r="I37" i="21"/>
  <c r="E37" i="21"/>
  <c r="C37" i="21"/>
  <c r="K36" i="21"/>
  <c r="I36" i="21"/>
  <c r="E36" i="21"/>
  <c r="C36" i="21"/>
  <c r="K35" i="21"/>
  <c r="I35" i="21"/>
  <c r="E35" i="21"/>
  <c r="C35" i="21"/>
  <c r="K34" i="21"/>
  <c r="I34" i="21"/>
  <c r="E34" i="21"/>
  <c r="C34" i="21"/>
  <c r="K33" i="21"/>
  <c r="I33" i="21"/>
  <c r="E33" i="21"/>
  <c r="C33" i="21"/>
  <c r="K32" i="21"/>
  <c r="I32" i="21"/>
  <c r="E32" i="21"/>
  <c r="C32" i="21"/>
  <c r="K31" i="21"/>
  <c r="I31" i="21"/>
  <c r="E31" i="21"/>
  <c r="C31" i="21"/>
  <c r="K30" i="21"/>
  <c r="I30" i="21"/>
  <c r="E30" i="21"/>
  <c r="C30" i="21"/>
  <c r="K29" i="21"/>
  <c r="I29" i="21"/>
  <c r="E29" i="21"/>
  <c r="C29" i="21"/>
  <c r="K28" i="21"/>
  <c r="I28" i="21"/>
  <c r="E28" i="21"/>
  <c r="C28" i="21"/>
  <c r="K27" i="21"/>
  <c r="I27" i="21"/>
  <c r="E27" i="21"/>
  <c r="C27" i="21"/>
  <c r="K26" i="21"/>
  <c r="I26" i="21"/>
  <c r="E26" i="21"/>
  <c r="C26" i="21"/>
  <c r="K25" i="21"/>
  <c r="I25" i="21"/>
  <c r="E25" i="21"/>
  <c r="C25" i="21"/>
  <c r="K24" i="21"/>
  <c r="I24" i="21"/>
  <c r="E24" i="21"/>
  <c r="C24" i="21"/>
  <c r="K23" i="21"/>
  <c r="I23" i="21"/>
  <c r="E23" i="21"/>
  <c r="C23" i="21"/>
  <c r="K22" i="21"/>
  <c r="I22" i="21"/>
  <c r="E22" i="21"/>
  <c r="C22" i="21"/>
  <c r="K21" i="21"/>
  <c r="I21" i="21"/>
  <c r="E21" i="21"/>
  <c r="C21" i="21"/>
  <c r="K20" i="21"/>
  <c r="I20" i="21"/>
  <c r="E20" i="21"/>
  <c r="C20" i="21"/>
  <c r="K18" i="21"/>
  <c r="I18" i="21"/>
  <c r="E18" i="21"/>
  <c r="C18" i="21"/>
  <c r="K17" i="21"/>
  <c r="I17" i="21"/>
  <c r="E17" i="21"/>
  <c r="C17" i="21"/>
  <c r="E16" i="21"/>
  <c r="C16" i="21"/>
  <c r="K72" i="20" l="1"/>
  <c r="I72" i="20"/>
  <c r="E72" i="20"/>
  <c r="C72" i="20"/>
  <c r="K71" i="20"/>
  <c r="I71" i="20"/>
  <c r="E71" i="20"/>
  <c r="C71" i="20"/>
  <c r="K70" i="20"/>
  <c r="I70" i="20"/>
  <c r="E70" i="20"/>
  <c r="C70" i="20"/>
  <c r="K69" i="20"/>
  <c r="I69" i="20"/>
  <c r="E69" i="20"/>
  <c r="C69" i="20"/>
  <c r="K68" i="20"/>
  <c r="I68" i="20"/>
  <c r="E68" i="20"/>
  <c r="C68" i="20"/>
  <c r="K67" i="20"/>
  <c r="I67" i="20"/>
  <c r="E67" i="20"/>
  <c r="C67" i="20"/>
  <c r="K66" i="20"/>
  <c r="I66" i="20"/>
  <c r="E66" i="20"/>
  <c r="C66" i="20"/>
  <c r="K65" i="20"/>
  <c r="I65" i="20"/>
  <c r="E65" i="20"/>
  <c r="C65" i="20"/>
  <c r="K64" i="20"/>
  <c r="I64" i="20"/>
  <c r="E64" i="20"/>
  <c r="C64" i="20"/>
  <c r="K63" i="20"/>
  <c r="I63" i="20"/>
  <c r="E63" i="20"/>
  <c r="C63" i="20"/>
  <c r="K62" i="20"/>
  <c r="I62" i="20"/>
  <c r="E62" i="20"/>
  <c r="C62" i="20"/>
  <c r="K61" i="20"/>
  <c r="I61" i="20"/>
  <c r="E61" i="20"/>
  <c r="C61" i="20"/>
  <c r="K60" i="20"/>
  <c r="I60" i="20"/>
  <c r="E60" i="20"/>
  <c r="C60" i="20"/>
  <c r="K59" i="20"/>
  <c r="I59" i="20"/>
  <c r="E59" i="20"/>
  <c r="C59" i="20"/>
  <c r="K58" i="20"/>
  <c r="I58" i="20"/>
  <c r="E58" i="20"/>
  <c r="C58" i="20"/>
  <c r="K57" i="20"/>
  <c r="I57" i="20"/>
  <c r="E57" i="20"/>
  <c r="C57" i="20"/>
  <c r="K56" i="20"/>
  <c r="I56" i="20"/>
  <c r="E56" i="20"/>
  <c r="C56" i="20"/>
  <c r="K55" i="20"/>
  <c r="I55" i="20"/>
  <c r="E55" i="20"/>
  <c r="C55" i="20"/>
  <c r="K54" i="20"/>
  <c r="I54" i="20"/>
  <c r="E54" i="20"/>
  <c r="C54" i="20"/>
  <c r="K53" i="20"/>
  <c r="I53" i="20"/>
  <c r="E53" i="20"/>
  <c r="C53" i="20"/>
  <c r="K52" i="20"/>
  <c r="I52" i="20"/>
  <c r="E52" i="20"/>
  <c r="C52" i="20"/>
  <c r="K51" i="20"/>
  <c r="I51" i="20"/>
  <c r="E51" i="20"/>
  <c r="C51" i="20"/>
  <c r="K50" i="20"/>
  <c r="I50" i="20"/>
  <c r="E50" i="20"/>
  <c r="C50" i="20"/>
  <c r="K49" i="20"/>
  <c r="I49" i="20"/>
  <c r="E49" i="20"/>
  <c r="C49" i="20"/>
  <c r="K48" i="20"/>
  <c r="I48" i="20"/>
  <c r="E48" i="20"/>
  <c r="C48" i="20"/>
  <c r="K47" i="20"/>
  <c r="I47" i="20"/>
  <c r="E47" i="20"/>
  <c r="C47" i="20"/>
  <c r="K46" i="20"/>
  <c r="I46" i="20"/>
  <c r="E46" i="20"/>
  <c r="C46" i="20"/>
  <c r="K45" i="20"/>
  <c r="I45" i="20"/>
  <c r="E45" i="20"/>
  <c r="C45" i="20"/>
  <c r="K44" i="20"/>
  <c r="I44" i="20"/>
  <c r="E44" i="20"/>
  <c r="C44" i="20"/>
  <c r="K43" i="20"/>
  <c r="I43" i="20"/>
  <c r="E43" i="20"/>
  <c r="C43" i="20"/>
  <c r="K42" i="20"/>
  <c r="I42" i="20"/>
  <c r="E42" i="20"/>
  <c r="C42" i="20"/>
  <c r="K41" i="20"/>
  <c r="I41" i="20"/>
  <c r="E41" i="20"/>
  <c r="C41" i="20"/>
  <c r="K40" i="20"/>
  <c r="I40" i="20"/>
  <c r="E40" i="20"/>
  <c r="C40" i="20"/>
  <c r="K39" i="20"/>
  <c r="I39" i="20"/>
  <c r="E39" i="20"/>
  <c r="C39" i="20"/>
  <c r="K38" i="20"/>
  <c r="I38" i="20"/>
  <c r="E38" i="20"/>
  <c r="C38" i="20"/>
  <c r="K37" i="20"/>
  <c r="I37" i="20"/>
  <c r="E37" i="20"/>
  <c r="C37" i="20"/>
  <c r="K36" i="20"/>
  <c r="I36" i="20"/>
  <c r="E36" i="20"/>
  <c r="C36" i="20"/>
  <c r="K35" i="20"/>
  <c r="I35" i="20"/>
  <c r="E35" i="20"/>
  <c r="C35" i="20"/>
  <c r="K34" i="20"/>
  <c r="I34" i="20"/>
  <c r="E34" i="20"/>
  <c r="C34" i="20"/>
  <c r="K33" i="20"/>
  <c r="I33" i="20"/>
  <c r="E33" i="20"/>
  <c r="C33" i="20"/>
  <c r="K32" i="20"/>
  <c r="I32" i="20"/>
  <c r="E32" i="20"/>
  <c r="C32" i="20"/>
  <c r="K31" i="20"/>
  <c r="I31" i="20"/>
  <c r="E31" i="20"/>
  <c r="C31" i="20"/>
  <c r="K30" i="20"/>
  <c r="I30" i="20"/>
  <c r="E30" i="20"/>
  <c r="C30" i="20"/>
  <c r="K29" i="20"/>
  <c r="I29" i="20"/>
  <c r="E29" i="20"/>
  <c r="C29" i="20"/>
  <c r="K28" i="20"/>
  <c r="I28" i="20"/>
  <c r="E28" i="20"/>
  <c r="C28" i="20"/>
  <c r="K27" i="20"/>
  <c r="I27" i="20"/>
  <c r="E27" i="20"/>
  <c r="C27" i="20"/>
  <c r="K26" i="20"/>
  <c r="I26" i="20"/>
  <c r="E26" i="20"/>
  <c r="C26" i="20"/>
  <c r="K25" i="20"/>
  <c r="I25" i="20"/>
  <c r="E25" i="20"/>
  <c r="C25" i="20"/>
  <c r="K24" i="20"/>
  <c r="I24" i="20"/>
  <c r="E24" i="20"/>
  <c r="C24" i="20"/>
  <c r="K23" i="20"/>
  <c r="I23" i="20"/>
  <c r="E23" i="20"/>
  <c r="C23" i="20"/>
  <c r="K22" i="20"/>
  <c r="I22" i="20"/>
  <c r="E22" i="20"/>
  <c r="C22" i="20"/>
  <c r="K21" i="20"/>
  <c r="I21" i="20"/>
  <c r="E21" i="20"/>
  <c r="C21" i="20"/>
  <c r="K20" i="20"/>
  <c r="I20" i="20"/>
  <c r="E20" i="20"/>
  <c r="C20" i="20"/>
  <c r="K18" i="20"/>
  <c r="I18" i="20"/>
  <c r="E18" i="20"/>
  <c r="C18" i="20"/>
  <c r="K17" i="20"/>
  <c r="I17" i="20"/>
  <c r="E17" i="20"/>
  <c r="C17" i="20"/>
  <c r="E16" i="20"/>
  <c r="C16" i="20"/>
  <c r="E20" i="19" l="1"/>
  <c r="K20" i="19" l="1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I72" i="19" l="1"/>
  <c r="C72" i="19"/>
  <c r="I71" i="19"/>
  <c r="C71" i="19"/>
  <c r="I70" i="19"/>
  <c r="C70" i="19"/>
  <c r="I69" i="19"/>
  <c r="C69" i="19"/>
  <c r="I68" i="19"/>
  <c r="C68" i="19"/>
  <c r="I67" i="19"/>
  <c r="C67" i="19"/>
  <c r="I66" i="19"/>
  <c r="C66" i="19"/>
  <c r="I65" i="19"/>
  <c r="C65" i="19"/>
  <c r="I64" i="19"/>
  <c r="C64" i="19"/>
  <c r="I63" i="19"/>
  <c r="C63" i="19"/>
  <c r="I62" i="19"/>
  <c r="C62" i="19"/>
  <c r="I61" i="19"/>
  <c r="C61" i="19"/>
  <c r="I60" i="19"/>
  <c r="C60" i="19"/>
  <c r="I59" i="19"/>
  <c r="C59" i="19"/>
  <c r="I58" i="19"/>
  <c r="C58" i="19"/>
  <c r="I57" i="19"/>
  <c r="C57" i="19"/>
  <c r="I56" i="19"/>
  <c r="C56" i="19"/>
  <c r="I55" i="19"/>
  <c r="C55" i="19"/>
  <c r="I54" i="19"/>
  <c r="C54" i="19"/>
  <c r="I53" i="19"/>
  <c r="C53" i="19"/>
  <c r="I52" i="19"/>
  <c r="C52" i="19"/>
  <c r="I51" i="19"/>
  <c r="C51" i="19"/>
  <c r="I50" i="19"/>
  <c r="C50" i="19"/>
  <c r="I49" i="19"/>
  <c r="C49" i="19"/>
  <c r="I48" i="19"/>
  <c r="C48" i="19"/>
  <c r="I47" i="19"/>
  <c r="C47" i="19"/>
  <c r="I46" i="19"/>
  <c r="C46" i="19"/>
  <c r="I45" i="19"/>
  <c r="C45" i="19"/>
  <c r="I44" i="19"/>
  <c r="C44" i="19"/>
  <c r="I43" i="19"/>
  <c r="C43" i="19"/>
  <c r="I42" i="19"/>
  <c r="C42" i="19"/>
  <c r="I41" i="19"/>
  <c r="C41" i="19"/>
  <c r="I40" i="19"/>
  <c r="C40" i="19"/>
  <c r="I39" i="19"/>
  <c r="C39" i="19"/>
  <c r="I38" i="19"/>
  <c r="C38" i="19"/>
  <c r="I37" i="19"/>
  <c r="C37" i="19"/>
  <c r="I36" i="19"/>
  <c r="C36" i="19"/>
  <c r="I35" i="19"/>
  <c r="C35" i="19"/>
  <c r="I34" i="19"/>
  <c r="C34" i="19"/>
  <c r="I33" i="19"/>
  <c r="C33" i="19"/>
  <c r="I32" i="19"/>
  <c r="C32" i="19"/>
  <c r="I31" i="19"/>
  <c r="C31" i="19"/>
  <c r="I30" i="19"/>
  <c r="C30" i="19"/>
  <c r="I29" i="19"/>
  <c r="C29" i="19"/>
  <c r="I28" i="19"/>
  <c r="C28" i="19"/>
  <c r="I27" i="19"/>
  <c r="C27" i="19"/>
  <c r="I26" i="19"/>
  <c r="C26" i="19"/>
  <c r="I25" i="19"/>
  <c r="C25" i="19"/>
  <c r="I24" i="19"/>
  <c r="C24" i="19"/>
  <c r="I23" i="19"/>
  <c r="C23" i="19"/>
  <c r="I22" i="19"/>
  <c r="C22" i="19"/>
  <c r="I21" i="19"/>
  <c r="C21" i="19"/>
  <c r="I20" i="19"/>
  <c r="C20" i="19"/>
  <c r="K18" i="19"/>
  <c r="I18" i="19"/>
  <c r="E18" i="19"/>
  <c r="C18" i="19"/>
  <c r="K17" i="19"/>
  <c r="I17" i="19"/>
  <c r="E17" i="19"/>
  <c r="C17" i="19"/>
  <c r="E16" i="19"/>
  <c r="C16" i="19"/>
  <c r="K72" i="18" l="1"/>
  <c r="I72" i="18"/>
  <c r="E72" i="18"/>
  <c r="C72" i="18"/>
  <c r="K71" i="18"/>
  <c r="I71" i="18"/>
  <c r="E71" i="18"/>
  <c r="C71" i="18"/>
  <c r="K70" i="18"/>
  <c r="I70" i="18"/>
  <c r="E70" i="18"/>
  <c r="C70" i="18"/>
  <c r="K69" i="18"/>
  <c r="I69" i="18"/>
  <c r="E69" i="18"/>
  <c r="C69" i="18"/>
  <c r="K68" i="18"/>
  <c r="I68" i="18"/>
  <c r="E68" i="18"/>
  <c r="C68" i="18"/>
  <c r="K67" i="18"/>
  <c r="I67" i="18"/>
  <c r="E67" i="18"/>
  <c r="C67" i="18"/>
  <c r="K66" i="18"/>
  <c r="I66" i="18"/>
  <c r="E66" i="18"/>
  <c r="C66" i="18"/>
  <c r="K65" i="18"/>
  <c r="I65" i="18"/>
  <c r="E65" i="18"/>
  <c r="C65" i="18"/>
  <c r="K64" i="18"/>
  <c r="I64" i="18"/>
  <c r="E64" i="18"/>
  <c r="C64" i="18"/>
  <c r="K63" i="18"/>
  <c r="I63" i="18"/>
  <c r="E63" i="18"/>
  <c r="C63" i="18"/>
  <c r="K62" i="18"/>
  <c r="I62" i="18"/>
  <c r="E62" i="18"/>
  <c r="C62" i="18"/>
  <c r="K61" i="18"/>
  <c r="I61" i="18"/>
  <c r="E61" i="18"/>
  <c r="C61" i="18"/>
  <c r="K60" i="18"/>
  <c r="I60" i="18"/>
  <c r="E60" i="18"/>
  <c r="C60" i="18"/>
  <c r="K59" i="18"/>
  <c r="I59" i="18"/>
  <c r="E59" i="18"/>
  <c r="C59" i="18"/>
  <c r="K58" i="18"/>
  <c r="I58" i="18"/>
  <c r="E58" i="18"/>
  <c r="C58" i="18"/>
  <c r="K57" i="18"/>
  <c r="I57" i="18"/>
  <c r="E57" i="18"/>
  <c r="C57" i="18"/>
  <c r="K56" i="18"/>
  <c r="I56" i="18"/>
  <c r="E56" i="18"/>
  <c r="C56" i="18"/>
  <c r="K55" i="18"/>
  <c r="I55" i="18"/>
  <c r="E55" i="18"/>
  <c r="C55" i="18"/>
  <c r="K54" i="18"/>
  <c r="I54" i="18"/>
  <c r="E54" i="18"/>
  <c r="C54" i="18"/>
  <c r="K53" i="18"/>
  <c r="I53" i="18"/>
  <c r="E53" i="18"/>
  <c r="C53" i="18"/>
  <c r="K52" i="18"/>
  <c r="I52" i="18"/>
  <c r="E52" i="18"/>
  <c r="C52" i="18"/>
  <c r="K51" i="18"/>
  <c r="I51" i="18"/>
  <c r="E51" i="18"/>
  <c r="C51" i="18"/>
  <c r="K50" i="18"/>
  <c r="I50" i="18"/>
  <c r="E50" i="18"/>
  <c r="C50" i="18"/>
  <c r="K49" i="18"/>
  <c r="I49" i="18"/>
  <c r="E49" i="18"/>
  <c r="C49" i="18"/>
  <c r="K48" i="18"/>
  <c r="I48" i="18"/>
  <c r="E48" i="18"/>
  <c r="C48" i="18"/>
  <c r="K47" i="18"/>
  <c r="I47" i="18"/>
  <c r="E47" i="18"/>
  <c r="C47" i="18"/>
  <c r="K46" i="18"/>
  <c r="I46" i="18"/>
  <c r="E46" i="18"/>
  <c r="C46" i="18"/>
  <c r="K45" i="18"/>
  <c r="I45" i="18"/>
  <c r="E45" i="18"/>
  <c r="C45" i="18"/>
  <c r="K44" i="18"/>
  <c r="I44" i="18"/>
  <c r="E44" i="18"/>
  <c r="C44" i="18"/>
  <c r="K43" i="18"/>
  <c r="I43" i="18"/>
  <c r="E43" i="18"/>
  <c r="C43" i="18"/>
  <c r="K42" i="18"/>
  <c r="I42" i="18"/>
  <c r="E42" i="18"/>
  <c r="C42" i="18"/>
  <c r="K41" i="18"/>
  <c r="I41" i="18"/>
  <c r="E41" i="18"/>
  <c r="C41" i="18"/>
  <c r="K40" i="18"/>
  <c r="I40" i="18"/>
  <c r="E40" i="18"/>
  <c r="C40" i="18"/>
  <c r="K39" i="18"/>
  <c r="I39" i="18"/>
  <c r="E39" i="18"/>
  <c r="C39" i="18"/>
  <c r="K38" i="18"/>
  <c r="I38" i="18"/>
  <c r="E38" i="18"/>
  <c r="C38" i="18"/>
  <c r="K37" i="18"/>
  <c r="I37" i="18"/>
  <c r="E37" i="18"/>
  <c r="C37" i="18"/>
  <c r="K36" i="18"/>
  <c r="I36" i="18"/>
  <c r="E36" i="18"/>
  <c r="C36" i="18"/>
  <c r="K35" i="18"/>
  <c r="I35" i="18"/>
  <c r="E35" i="18"/>
  <c r="C35" i="18"/>
  <c r="K34" i="18"/>
  <c r="I34" i="18"/>
  <c r="E34" i="18"/>
  <c r="C34" i="18"/>
  <c r="K33" i="18"/>
  <c r="I33" i="18"/>
  <c r="E33" i="18"/>
  <c r="C33" i="18"/>
  <c r="K32" i="18"/>
  <c r="I32" i="18"/>
  <c r="E32" i="18"/>
  <c r="C32" i="18"/>
  <c r="K31" i="18"/>
  <c r="I31" i="18"/>
  <c r="E31" i="18"/>
  <c r="C31" i="18"/>
  <c r="K30" i="18"/>
  <c r="I30" i="18"/>
  <c r="E30" i="18"/>
  <c r="C30" i="18"/>
  <c r="K29" i="18"/>
  <c r="I29" i="18"/>
  <c r="E29" i="18"/>
  <c r="C29" i="18"/>
  <c r="K28" i="18"/>
  <c r="I28" i="18"/>
  <c r="E28" i="18"/>
  <c r="C28" i="18"/>
  <c r="K27" i="18"/>
  <c r="I27" i="18"/>
  <c r="E27" i="18"/>
  <c r="C27" i="18"/>
  <c r="K26" i="18"/>
  <c r="I26" i="18"/>
  <c r="E26" i="18"/>
  <c r="C26" i="18"/>
  <c r="K25" i="18"/>
  <c r="I25" i="18"/>
  <c r="E25" i="18"/>
  <c r="C25" i="18"/>
  <c r="K24" i="18"/>
  <c r="I24" i="18"/>
  <c r="E24" i="18"/>
  <c r="C24" i="18"/>
  <c r="K23" i="18"/>
  <c r="I23" i="18"/>
  <c r="E23" i="18"/>
  <c r="C23" i="18"/>
  <c r="K22" i="18"/>
  <c r="I22" i="18"/>
  <c r="E22" i="18"/>
  <c r="C22" i="18"/>
  <c r="K21" i="18"/>
  <c r="I21" i="18"/>
  <c r="E21" i="18"/>
  <c r="C21" i="18"/>
  <c r="K20" i="18"/>
  <c r="I20" i="18"/>
  <c r="E20" i="18"/>
  <c r="C20" i="18"/>
  <c r="K18" i="18"/>
  <c r="I18" i="18"/>
  <c r="E18" i="18"/>
  <c r="C18" i="18"/>
  <c r="K17" i="18"/>
  <c r="I17" i="18"/>
  <c r="E17" i="18"/>
  <c r="C17" i="18"/>
  <c r="E16" i="18"/>
  <c r="C16" i="18"/>
  <c r="K17" i="17" l="1"/>
  <c r="K18" i="17"/>
  <c r="I17" i="17"/>
  <c r="I18" i="17"/>
  <c r="E17" i="17"/>
  <c r="E18" i="17"/>
  <c r="C17" i="17"/>
  <c r="C18" i="17"/>
  <c r="C17" i="4"/>
  <c r="C18" i="4"/>
  <c r="K17" i="4"/>
  <c r="K18" i="4"/>
  <c r="I17" i="4"/>
  <c r="I18" i="4"/>
  <c r="K72" i="17" l="1"/>
  <c r="I72" i="17"/>
  <c r="E72" i="17"/>
  <c r="C72" i="17"/>
  <c r="K71" i="17"/>
  <c r="I71" i="17"/>
  <c r="E71" i="17"/>
  <c r="C71" i="17"/>
  <c r="K70" i="17"/>
  <c r="I70" i="17"/>
  <c r="E70" i="17"/>
  <c r="C70" i="17"/>
  <c r="K69" i="17"/>
  <c r="I69" i="17"/>
  <c r="E69" i="17"/>
  <c r="C69" i="17"/>
  <c r="K68" i="17"/>
  <c r="I68" i="17"/>
  <c r="E68" i="17"/>
  <c r="C68" i="17"/>
  <c r="K67" i="17"/>
  <c r="I67" i="17"/>
  <c r="E67" i="17"/>
  <c r="C67" i="17"/>
  <c r="K66" i="17"/>
  <c r="I66" i="17"/>
  <c r="E66" i="17"/>
  <c r="C66" i="17"/>
  <c r="K65" i="17"/>
  <c r="I65" i="17"/>
  <c r="E65" i="17"/>
  <c r="C65" i="17"/>
  <c r="K64" i="17"/>
  <c r="I64" i="17"/>
  <c r="E64" i="17"/>
  <c r="C64" i="17"/>
  <c r="K63" i="17"/>
  <c r="I63" i="17"/>
  <c r="E63" i="17"/>
  <c r="C63" i="17"/>
  <c r="K62" i="17"/>
  <c r="I62" i="17"/>
  <c r="E62" i="17"/>
  <c r="C62" i="17"/>
  <c r="K61" i="17"/>
  <c r="I61" i="17"/>
  <c r="E61" i="17"/>
  <c r="C61" i="17"/>
  <c r="K60" i="17"/>
  <c r="I60" i="17"/>
  <c r="E60" i="17"/>
  <c r="C60" i="17"/>
  <c r="K59" i="17"/>
  <c r="I59" i="17"/>
  <c r="E59" i="17"/>
  <c r="C59" i="17"/>
  <c r="K58" i="17"/>
  <c r="I58" i="17"/>
  <c r="E58" i="17"/>
  <c r="C58" i="17"/>
  <c r="K57" i="17"/>
  <c r="I57" i="17"/>
  <c r="E57" i="17"/>
  <c r="C57" i="17"/>
  <c r="K56" i="17"/>
  <c r="I56" i="17"/>
  <c r="E56" i="17"/>
  <c r="C56" i="17"/>
  <c r="K55" i="17"/>
  <c r="I55" i="17"/>
  <c r="E55" i="17"/>
  <c r="C55" i="17"/>
  <c r="K54" i="17"/>
  <c r="I54" i="17"/>
  <c r="E54" i="17"/>
  <c r="C54" i="17"/>
  <c r="K53" i="17"/>
  <c r="I53" i="17"/>
  <c r="E53" i="17"/>
  <c r="C53" i="17"/>
  <c r="K52" i="17"/>
  <c r="I52" i="17"/>
  <c r="E52" i="17"/>
  <c r="C52" i="17"/>
  <c r="K51" i="17"/>
  <c r="I51" i="17"/>
  <c r="E51" i="17"/>
  <c r="C51" i="17"/>
  <c r="K50" i="17"/>
  <c r="I50" i="17"/>
  <c r="E50" i="17"/>
  <c r="C50" i="17"/>
  <c r="K49" i="17"/>
  <c r="I49" i="17"/>
  <c r="E49" i="17"/>
  <c r="C49" i="17"/>
  <c r="K48" i="17"/>
  <c r="I48" i="17"/>
  <c r="E48" i="17"/>
  <c r="C48" i="17"/>
  <c r="K47" i="17"/>
  <c r="I47" i="17"/>
  <c r="E47" i="17"/>
  <c r="C47" i="17"/>
  <c r="K46" i="17"/>
  <c r="I46" i="17"/>
  <c r="E46" i="17"/>
  <c r="C46" i="17"/>
  <c r="K45" i="17"/>
  <c r="I45" i="17"/>
  <c r="E45" i="17"/>
  <c r="C45" i="17"/>
  <c r="K44" i="17"/>
  <c r="I44" i="17"/>
  <c r="E44" i="17"/>
  <c r="C44" i="17"/>
  <c r="K43" i="17"/>
  <c r="I43" i="17"/>
  <c r="E43" i="17"/>
  <c r="C43" i="17"/>
  <c r="K42" i="17"/>
  <c r="I42" i="17"/>
  <c r="E42" i="17"/>
  <c r="C42" i="17"/>
  <c r="K41" i="17"/>
  <c r="I41" i="17"/>
  <c r="E41" i="17"/>
  <c r="C41" i="17"/>
  <c r="K40" i="17"/>
  <c r="I40" i="17"/>
  <c r="E40" i="17"/>
  <c r="C40" i="17"/>
  <c r="K39" i="17"/>
  <c r="I39" i="17"/>
  <c r="E39" i="17"/>
  <c r="C39" i="17"/>
  <c r="K38" i="17"/>
  <c r="I38" i="17"/>
  <c r="E38" i="17"/>
  <c r="C38" i="17"/>
  <c r="K37" i="17"/>
  <c r="I37" i="17"/>
  <c r="E37" i="17"/>
  <c r="C37" i="17"/>
  <c r="K36" i="17"/>
  <c r="I36" i="17"/>
  <c r="E36" i="17"/>
  <c r="C36" i="17"/>
  <c r="K35" i="17"/>
  <c r="I35" i="17"/>
  <c r="E35" i="17"/>
  <c r="C35" i="17"/>
  <c r="K34" i="17"/>
  <c r="I34" i="17"/>
  <c r="E34" i="17"/>
  <c r="C34" i="17"/>
  <c r="K33" i="17"/>
  <c r="I33" i="17"/>
  <c r="E33" i="17"/>
  <c r="C33" i="17"/>
  <c r="K32" i="17"/>
  <c r="I32" i="17"/>
  <c r="E32" i="17"/>
  <c r="C32" i="17"/>
  <c r="K31" i="17"/>
  <c r="I31" i="17"/>
  <c r="E31" i="17"/>
  <c r="C31" i="17"/>
  <c r="K30" i="17"/>
  <c r="I30" i="17"/>
  <c r="E30" i="17"/>
  <c r="C30" i="17"/>
  <c r="K29" i="17"/>
  <c r="I29" i="17"/>
  <c r="E29" i="17"/>
  <c r="C29" i="17"/>
  <c r="K28" i="17"/>
  <c r="I28" i="17"/>
  <c r="E28" i="17"/>
  <c r="C28" i="17"/>
  <c r="K27" i="17"/>
  <c r="I27" i="17"/>
  <c r="E27" i="17"/>
  <c r="C27" i="17"/>
  <c r="K26" i="17"/>
  <c r="I26" i="17"/>
  <c r="E26" i="17"/>
  <c r="C26" i="17"/>
  <c r="K25" i="17"/>
  <c r="I25" i="17"/>
  <c r="E25" i="17"/>
  <c r="C25" i="17"/>
  <c r="K24" i="17"/>
  <c r="I24" i="17"/>
  <c r="E24" i="17"/>
  <c r="C24" i="17"/>
  <c r="K23" i="17"/>
  <c r="I23" i="17"/>
  <c r="E23" i="17"/>
  <c r="C23" i="17"/>
  <c r="K22" i="17"/>
  <c r="I22" i="17"/>
  <c r="E22" i="17"/>
  <c r="C22" i="17"/>
  <c r="K21" i="17"/>
  <c r="I21" i="17"/>
  <c r="E21" i="17"/>
  <c r="C21" i="17"/>
  <c r="K20" i="17"/>
  <c r="I20" i="17"/>
  <c r="E20" i="17"/>
  <c r="C20" i="17"/>
  <c r="E16" i="17"/>
  <c r="C16" i="17"/>
  <c r="E20" i="4" l="1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E18" i="4"/>
  <c r="E17" i="4"/>
  <c r="E16" i="4"/>
  <c r="C16" i="4"/>
</calcChain>
</file>

<file path=xl/sharedStrings.xml><?xml version="1.0" encoding="utf-8"?>
<sst xmlns="http://schemas.openxmlformats.org/spreadsheetml/2006/main" count="1114" uniqueCount="181">
  <si>
    <r>
      <t xml:space="preserve">Prihodi turistov / </t>
    </r>
    <r>
      <rPr>
        <b/>
        <i/>
        <sz val="10"/>
        <rFont val="Arial CE"/>
        <charset val="238"/>
      </rPr>
      <t>Tourist arrivals</t>
    </r>
  </si>
  <si>
    <r>
      <t xml:space="preserve">Prenočitve turistov / </t>
    </r>
    <r>
      <rPr>
        <b/>
        <i/>
        <sz val="10"/>
        <rFont val="Arial CE"/>
        <charset val="238"/>
      </rPr>
      <t>Overnight stays</t>
    </r>
  </si>
  <si>
    <t>delež/share</t>
  </si>
  <si>
    <r>
      <t>indeks/</t>
    </r>
    <r>
      <rPr>
        <i/>
        <sz val="10"/>
        <rFont val="Arial CE"/>
        <charset val="238"/>
      </rPr>
      <t>index</t>
    </r>
    <r>
      <rPr>
        <i/>
        <vertAlign val="superscript"/>
        <sz val="10"/>
        <rFont val="Arial CE"/>
        <charset val="238"/>
      </rPr>
      <t>2)</t>
    </r>
  </si>
  <si>
    <t>Skupaj</t>
  </si>
  <si>
    <t>Total</t>
  </si>
  <si>
    <t>Domači</t>
  </si>
  <si>
    <t>Domestic</t>
  </si>
  <si>
    <t>Tuji</t>
  </si>
  <si>
    <t>Foreign</t>
  </si>
  <si>
    <t>od tega</t>
  </si>
  <si>
    <t>of these</t>
  </si>
  <si>
    <t>iz Avstrije</t>
  </si>
  <si>
    <t>from Austria</t>
  </si>
  <si>
    <t>iz Belgije</t>
  </si>
  <si>
    <t>from Belgium</t>
  </si>
  <si>
    <t>iz Bolgarije</t>
  </si>
  <si>
    <t>from Bulgaria</t>
  </si>
  <si>
    <t>iz Bosne in Hercegovine</t>
  </si>
  <si>
    <t>from Bosnia and Herzegovina</t>
  </si>
  <si>
    <t>s Cipra</t>
  </si>
  <si>
    <t>from Cyprus</t>
  </si>
  <si>
    <t>iz Češke republike</t>
  </si>
  <si>
    <t>from Czech Republic</t>
  </si>
  <si>
    <t>iz Črne gore</t>
  </si>
  <si>
    <t>from Montenegro</t>
  </si>
  <si>
    <t>iz Danske</t>
  </si>
  <si>
    <t>from Denmark</t>
  </si>
  <si>
    <t>iz Estonije</t>
  </si>
  <si>
    <t>from Estonia</t>
  </si>
  <si>
    <t>iz Finske</t>
  </si>
  <si>
    <t>from Finland</t>
  </si>
  <si>
    <t>iz Francije</t>
  </si>
  <si>
    <t>from France</t>
  </si>
  <si>
    <t>iz Grčije</t>
  </si>
  <si>
    <t>from Greece</t>
  </si>
  <si>
    <t>iz Hrvaške</t>
  </si>
  <si>
    <t>from Croatia</t>
  </si>
  <si>
    <t>iz Irske</t>
  </si>
  <si>
    <t>from Ireland</t>
  </si>
  <si>
    <t>z Islandije</t>
  </si>
  <si>
    <t>from Iceland</t>
  </si>
  <si>
    <t>iz Italije</t>
  </si>
  <si>
    <t>from Italy</t>
  </si>
  <si>
    <t>iz Latvije</t>
  </si>
  <si>
    <t>from Latvia</t>
  </si>
  <si>
    <t>iz Litve</t>
  </si>
  <si>
    <t>from Lithuania</t>
  </si>
  <si>
    <t>iz Luksemburga</t>
  </si>
  <si>
    <t>from Luxembourg</t>
  </si>
  <si>
    <t>iz Madžarske</t>
  </si>
  <si>
    <t>from Hungary</t>
  </si>
  <si>
    <t>iz Makedonije</t>
  </si>
  <si>
    <t>from Macedonia</t>
  </si>
  <si>
    <t>z Malte</t>
  </si>
  <si>
    <t>from Malta</t>
  </si>
  <si>
    <t>iz Nemčije</t>
  </si>
  <si>
    <t>from Germany</t>
  </si>
  <si>
    <t>iz Nizozemske</t>
  </si>
  <si>
    <t>from Netherlands</t>
  </si>
  <si>
    <t>iz Norveške</t>
  </si>
  <si>
    <t>from Norway</t>
  </si>
  <si>
    <t>iz Poljske</t>
  </si>
  <si>
    <t>from Poland</t>
  </si>
  <si>
    <t>iz Portugalske</t>
  </si>
  <si>
    <t>from Portugal</t>
  </si>
  <si>
    <t>iz Romunije</t>
  </si>
  <si>
    <t>from Romania</t>
  </si>
  <si>
    <t>iz Ruske federacije</t>
  </si>
  <si>
    <t>from Russian Federation</t>
  </si>
  <si>
    <t>iz Slovaške</t>
  </si>
  <si>
    <t>from Slovakia</t>
  </si>
  <si>
    <t xml:space="preserve">iz Srbije </t>
  </si>
  <si>
    <t xml:space="preserve">from Serbia </t>
  </si>
  <si>
    <t>iz Španije</t>
  </si>
  <si>
    <t>from Spain</t>
  </si>
  <si>
    <t>iz Švedske</t>
  </si>
  <si>
    <t>from Sweden</t>
  </si>
  <si>
    <t>iz Švice</t>
  </si>
  <si>
    <t>from Switzerland</t>
  </si>
  <si>
    <t>iz Turčije</t>
  </si>
  <si>
    <t>from Turkey</t>
  </si>
  <si>
    <t>iz Ukrajine</t>
  </si>
  <si>
    <t>from Ukraine</t>
  </si>
  <si>
    <t>iz Združenega kraljestva</t>
  </si>
  <si>
    <t>from United Kingdom</t>
  </si>
  <si>
    <t>iz drugih evropskih držav</t>
  </si>
  <si>
    <t>from other European countries</t>
  </si>
  <si>
    <t>iz Južne Afrike</t>
  </si>
  <si>
    <t>from South Africa</t>
  </si>
  <si>
    <t>iz drugih afriških držav</t>
  </si>
  <si>
    <t>from other African countries</t>
  </si>
  <si>
    <t>iz Avstralije</t>
  </si>
  <si>
    <t>from Australia</t>
  </si>
  <si>
    <t>z Nove Zelandije</t>
  </si>
  <si>
    <t>from New Zealand</t>
  </si>
  <si>
    <t>iz drugih držav Oceanije</t>
  </si>
  <si>
    <t>from other countries of Oceania</t>
  </si>
  <si>
    <t>iz Izraela</t>
  </si>
  <si>
    <t>from Israel</t>
  </si>
  <si>
    <t>iz Japonske</t>
  </si>
  <si>
    <t>from Japan</t>
  </si>
  <si>
    <t>iz Kitajske</t>
  </si>
  <si>
    <t>from China</t>
  </si>
  <si>
    <t>iz Koreje (Republika)</t>
  </si>
  <si>
    <t>from Korea (Republic of)</t>
  </si>
  <si>
    <t>iz drugih azijskih držav</t>
  </si>
  <si>
    <t>from other Asian countries</t>
  </si>
  <si>
    <t>iz Brazilije</t>
  </si>
  <si>
    <t>from Brazil</t>
  </si>
  <si>
    <t>iz drugih držav J. in Sr. Amerike</t>
  </si>
  <si>
    <t>from other countries of South and Middle America</t>
  </si>
  <si>
    <t>iz Kanade</t>
  </si>
  <si>
    <t>from Canada</t>
  </si>
  <si>
    <t>iz Združenih držav</t>
  </si>
  <si>
    <t>from United States</t>
  </si>
  <si>
    <t>iz drugih držav S. Amerike</t>
  </si>
  <si>
    <t>-</t>
  </si>
  <si>
    <t>from other countries of North America</t>
  </si>
  <si>
    <t>Vir: Statistični urad Republike Slovenije; izračun indeksov: STO</t>
  </si>
  <si>
    <t>Metodološko opozorilo</t>
  </si>
  <si>
    <t>III 2018</t>
  </si>
  <si>
    <t>I–III 2018</t>
  </si>
  <si>
    <t>II 2018</t>
  </si>
  <si>
    <t>I–II 2018</t>
  </si>
  <si>
    <t>I 2019</t>
  </si>
  <si>
    <t>I–I 2019</t>
  </si>
  <si>
    <t>I-I 2019</t>
  </si>
  <si>
    <t>I 2018</t>
  </si>
  <si>
    <t>I–I 2018</t>
  </si>
  <si>
    <t>Tabela 1: Prihodi in prenočitve turistov po državah, od koder turisti prihajajo, Slovenija, januar 2019 – končni podatki</t>
  </si>
  <si>
    <t>Table 1: Tourist arrivals and overnight stays by countries from which the tourists come, Slovenia, January 2019 - final data</t>
  </si>
  <si>
    <t>II 2019</t>
  </si>
  <si>
    <t>I–II 2019</t>
  </si>
  <si>
    <t>I-II 2019</t>
  </si>
  <si>
    <t>Tabela 1: Prihodi in prenočitve turistov po državah, od koder turisti prihajajo, Slovenija, februar 2019 – končni podatki</t>
  </si>
  <si>
    <t>Table 1: Tourist arrivals and overnight stays by countries from which the tourists come, Slovenia, February 2019 - final data</t>
  </si>
  <si>
    <t>III 2019</t>
  </si>
  <si>
    <t>I–III 2019</t>
  </si>
  <si>
    <t>I-III 2019</t>
  </si>
  <si>
    <t>Tabela 1: Prihodi in prenočitve turistov po državah, od koder turisti prihajajo, Slovenija, marec 2019 – končni podatki</t>
  </si>
  <si>
    <t>Table 1: Tourist arrivals and overnight stays by countries from which the tourists come, Slovenia, March 2019 - final data</t>
  </si>
  <si>
    <t>IV 2019</t>
  </si>
  <si>
    <t>I–IV 2019</t>
  </si>
  <si>
    <t>IV 2018</t>
  </si>
  <si>
    <t>I-IV 2019</t>
  </si>
  <si>
    <t>I–IV 2018</t>
  </si>
  <si>
    <t>Tabela 1: Prihodi in prenočitve turistov po državah, od koder turisti prihajajo, Slovenija, april 2019 – končni podatki</t>
  </si>
  <si>
    <t>Table 1: Tourist arrivals and overnight stays by countries from which the tourists come, Slovenia,April 2019 - final data</t>
  </si>
  <si>
    <t>V 2019</t>
  </si>
  <si>
    <t>I–V 2019</t>
  </si>
  <si>
    <t>V 2018</t>
  </si>
  <si>
    <t>I-V 2019</t>
  </si>
  <si>
    <t>I–V 2018</t>
  </si>
  <si>
    <t>Tabela 1: Prihodi in prenočitve turistov po državah, od koder turisti prihajajo, Slovenija, maj 2019 – končni podatki</t>
  </si>
  <si>
    <t>Table 1: Tourist arrivals and overnight stays by countries from which the tourists come, Slovenia, May 2019 - final data</t>
  </si>
  <si>
    <t>Tabela 1: Prihodi in prenočitve turistov po državah, od koder turisti prihajajo, Slovenija, junij 2019 – končni podatki</t>
  </si>
  <si>
    <t>Table 1: Tourist arrivals and overnight stays by countries from which the tourists come, Slovenia, June 2019 - final data</t>
  </si>
  <si>
    <t>VI 2019</t>
  </si>
  <si>
    <t>I – VI 2019</t>
  </si>
  <si>
    <t>VI 2018</t>
  </si>
  <si>
    <t>I -VI 2019</t>
  </si>
  <si>
    <t>I - VI 2018</t>
  </si>
  <si>
    <t>I - VI 2019</t>
  </si>
  <si>
    <t>VII 2019</t>
  </si>
  <si>
    <t>I – VII 2019</t>
  </si>
  <si>
    <t>VII 2018</t>
  </si>
  <si>
    <t>I -VII 2019</t>
  </si>
  <si>
    <t>I - VII 2018</t>
  </si>
  <si>
    <t>I - VII 2019</t>
  </si>
  <si>
    <t>iz Severne Makedonije</t>
  </si>
  <si>
    <t>Tabela 1: Prihodi in prenočitve turistov po državah, od koder turisti prihajajo, Slovenija, julij 2019 – končni podatki</t>
  </si>
  <si>
    <t>Table 1: Tourist arrivals and overnight stays by countries from which the tourists come, Slovenia, July 2019 - final data</t>
  </si>
  <si>
    <t>VIII 2019</t>
  </si>
  <si>
    <t>I – VIII 2019</t>
  </si>
  <si>
    <t>VIII 2018</t>
  </si>
  <si>
    <t>I -VIII 2019</t>
  </si>
  <si>
    <t>I - VIII 2018</t>
  </si>
  <si>
    <t>I - VIII 2019</t>
  </si>
  <si>
    <t>Tabela 1: Prihodi in prenočitve turistov po državah, od koder turisti prihajajo, Slovenija, avgust 2019 – začasni podatki</t>
  </si>
  <si>
    <t>Table 1: Tourist arrivals and overnight stays by countries from which the tourists come, Slovenia, August 2019 -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</si>
</sst>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i/>
      <vertAlign val="superscript"/>
      <sz val="10"/>
      <name val="Arial CE"/>
      <charset val="238"/>
    </font>
    <font>
      <u/>
      <sz val="10"/>
      <name val="Arial CE"/>
      <charset val="238"/>
    </font>
    <font>
      <b/>
      <sz val="10"/>
      <color indexed="8"/>
      <name val="Arial CE"/>
      <charset val="238"/>
    </font>
    <font>
      <b/>
      <i/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7"/>
      <name val="Arial CE"/>
      <charset val="238"/>
    </font>
    <font>
      <b/>
      <sz val="14"/>
      <name val="Arial CE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2" fillId="2" borderId="16" applyNumberFormat="0" applyFont="0" applyAlignment="0" applyProtection="0"/>
    <xf numFmtId="0" fontId="21" fillId="2" borderId="16" applyNumberFormat="0" applyFont="0" applyAlignment="0" applyProtection="0"/>
    <xf numFmtId="9" fontId="4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 vertical="top" wrapText="1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5" fillId="0" borderId="7" xfId="0" applyFont="1" applyBorder="1"/>
    <xf numFmtId="164" fontId="15" fillId="0" borderId="7" xfId="0" applyNumberFormat="1" applyFont="1" applyBorder="1"/>
    <xf numFmtId="0" fontId="16" fillId="0" borderId="0" xfId="0" applyFont="1"/>
    <xf numFmtId="10" fontId="22" fillId="3" borderId="7" xfId="5" applyNumberFormat="1" applyFont="1" applyFill="1" applyBorder="1" applyAlignment="1">
      <alignment horizontal="right" vertical="top"/>
    </xf>
    <xf numFmtId="2" fontId="17" fillId="0" borderId="7" xfId="5" applyNumberFormat="1" applyFont="1" applyBorder="1"/>
    <xf numFmtId="2" fontId="13" fillId="0" borderId="7" xfId="0" applyNumberFormat="1" applyFont="1" applyBorder="1"/>
    <xf numFmtId="10" fontId="13" fillId="0" borderId="7" xfId="5" applyNumberFormat="1" applyFont="1" applyBorder="1" applyAlignment="1">
      <alignment horizontal="right"/>
    </xf>
    <xf numFmtId="2" fontId="14" fillId="0" borderId="7" xfId="0" applyNumberFormat="1" applyFont="1" applyBorder="1"/>
    <xf numFmtId="2" fontId="13" fillId="0" borderId="7" xfId="5" applyNumberFormat="1" applyFont="1" applyBorder="1"/>
    <xf numFmtId="2" fontId="13" fillId="0" borderId="7" xfId="0" applyNumberFormat="1" applyFont="1" applyBorder="1" applyAlignment="1">
      <alignment horizontal="right"/>
    </xf>
    <xf numFmtId="3" fontId="23" fillId="0" borderId="7" xfId="0" applyNumberFormat="1" applyFont="1" applyBorder="1"/>
    <xf numFmtId="3" fontId="24" fillId="0" borderId="7" xfId="0" applyNumberFormat="1" applyFont="1" applyBorder="1"/>
    <xf numFmtId="3" fontId="21" fillId="3" borderId="7" xfId="0" applyNumberFormat="1" applyFont="1" applyFill="1" applyBorder="1" applyAlignment="1">
      <alignment horizontal="right" vertical="top"/>
    </xf>
    <xf numFmtId="3" fontId="15" fillId="0" borderId="7" xfId="0" applyNumberFormat="1" applyFont="1" applyBorder="1"/>
    <xf numFmtId="0" fontId="0" fillId="0" borderId="8" xfId="0" applyBorder="1" applyAlignment="1">
      <alignment horizontal="center" vertical="center"/>
    </xf>
    <xf numFmtId="2" fontId="18" fillId="0" borderId="7" xfId="0" applyNumberFormat="1" applyFont="1" applyBorder="1" applyAlignment="1">
      <alignment horizontal="right"/>
    </xf>
    <xf numFmtId="3" fontId="24" fillId="3" borderId="7" xfId="0" applyNumberFormat="1" applyFont="1" applyFill="1" applyBorder="1" applyAlignment="1">
      <alignment horizontal="right" vertical="top"/>
    </xf>
    <xf numFmtId="10" fontId="18" fillId="0" borderId="7" xfId="5" applyNumberFormat="1" applyFont="1" applyBorder="1" applyAlignment="1">
      <alignment horizontal="right"/>
    </xf>
    <xf numFmtId="2" fontId="18" fillId="0" borderId="7" xfId="5" applyNumberFormat="1" applyFont="1" applyBorder="1"/>
    <xf numFmtId="2" fontId="20" fillId="0" borderId="7" xfId="5" applyNumberFormat="1" applyFont="1" applyBorder="1"/>
    <xf numFmtId="10" fontId="23" fillId="3" borderId="7" xfId="5" applyNumberFormat="1" applyFont="1" applyFill="1" applyBorder="1" applyAlignment="1">
      <alignment horizontal="right" vertical="top"/>
    </xf>
    <xf numFmtId="10" fontId="18" fillId="0" borderId="7" xfId="0" applyNumberFormat="1" applyFont="1" applyBorder="1"/>
    <xf numFmtId="2" fontId="18" fillId="0" borderId="7" xfId="0" applyNumberFormat="1" applyFont="1" applyBorder="1"/>
    <xf numFmtId="2" fontId="19" fillId="0" borderId="7" xfId="0" applyNumberFormat="1" applyFont="1" applyBorder="1"/>
    <xf numFmtId="0" fontId="25" fillId="0" borderId="0" xfId="0" applyFont="1"/>
    <xf numFmtId="0" fontId="5" fillId="0" borderId="0" xfId="1" applyAlignment="1" applyProtection="1"/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18" fillId="0" borderId="7" xfId="0" applyNumberFormat="1" applyFont="1" applyBorder="1" applyAlignment="1">
      <alignment horizontal="right"/>
    </xf>
    <xf numFmtId="10" fontId="22" fillId="3" borderId="7" xfId="0" applyNumberFormat="1" applyFont="1" applyFill="1" applyBorder="1" applyAlignment="1">
      <alignment horizontal="right" vertical="top"/>
    </xf>
    <xf numFmtId="10" fontId="20" fillId="0" borderId="7" xfId="5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22" fillId="0" borderId="7" xfId="0" applyNumberFormat="1" applyFont="1" applyBorder="1"/>
    <xf numFmtId="10" fontId="23" fillId="3" borderId="7" xfId="0" applyNumberFormat="1" applyFont="1" applyFill="1" applyBorder="1" applyAlignment="1">
      <alignment horizontal="right" vertical="top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0" borderId="1" xfId="0" applyFont="1" applyBorder="1"/>
    <xf numFmtId="0" fontId="2" fillId="0" borderId="15" xfId="0" applyFont="1" applyBorder="1"/>
    <xf numFmtId="0" fontId="2" fillId="0" borderId="2" xfId="0" applyFont="1" applyBorder="1"/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Hyperlink" xfId="1" builtinId="8"/>
    <cellStyle name="Navadno 2" xfId="2" xr:uid="{00000000-0005-0000-0000-000001000000}"/>
    <cellStyle name="Normal" xfId="0" builtinId="0"/>
    <cellStyle name="Opomba 2" xfId="3" xr:uid="{00000000-0005-0000-0000-000003000000}"/>
    <cellStyle name="Opomba 3" xfId="4" xr:uid="{00000000-0005-0000-0000-000004000000}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142875</xdr:rowOff>
    </xdr:to>
    <xdr:pic>
      <xdr:nvPicPr>
        <xdr:cNvPr id="4283" name="Slika 1">
          <a:extLst>
            <a:ext uri="{FF2B5EF4-FFF2-40B4-BE49-F238E27FC236}">
              <a16:creationId xmlns:a16="http://schemas.microsoft.com/office/drawing/2014/main" id="{00000000-0008-0000-0B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142875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142875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BDE18549-D7CD-4E1B-88F4-8B201595F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139065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53AD104C-3E11-4940-93C5-459B71B87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139065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35EA482-CD23-4A7B-B237-1EDFFFF88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139065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0F4AFC2-AF05-4E3B-BECE-90923033A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139065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763AF8E-ECE9-42CD-9AC2-E650E9CBF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139065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8CAF197-7700-42A2-994A-2F5F3C484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ovenia.info/uploads/dokumenti/raziskave/statistini_podatki_2019/metodolosko-opozorilo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lovenia.info/uploads/dokumenti/raziskave/statistini_podatki_2019/metodolosko-opozorilo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lovenia.info/uploads/dokumenti/raziskave/statistini_podatki_2019/metodolosko-opozorilo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lovenia.info/uploads/dokumenti/raziskave/statistini_podatki_2019/metodolosko-opozorilo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slovenia.info/uploads/dokumenti/raziskave/statistini_podatki_2019/metodolosko-opozoril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lovenia.info/uploads/dokumenti/raziskave/statistini_podatki_2019/metodolosko-opozorilo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lovenia.info/uploads/dokumenti/raziskave/statistini_podatki_2019/metodolosko-opozorilo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slovenia.info/uploads/dokumenti/raziskave/statistini_podatki_2019/metodolosko-opozori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7:O79"/>
  <sheetViews>
    <sheetView zoomScale="75" zoomScaleNormal="75" workbookViewId="0">
      <selection activeCell="R21" sqref="R21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130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131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68"/>
      <c r="B11" s="71" t="s">
        <v>0</v>
      </c>
      <c r="C11" s="71"/>
      <c r="D11" s="71"/>
      <c r="E11" s="71"/>
      <c r="F11" s="71"/>
      <c r="G11" s="71"/>
      <c r="H11" s="72" t="s">
        <v>1</v>
      </c>
      <c r="I11" s="71"/>
      <c r="J11" s="71"/>
      <c r="K11" s="71"/>
      <c r="L11" s="71"/>
      <c r="M11" s="71"/>
      <c r="N11" s="73"/>
      <c r="O11"/>
    </row>
    <row r="12" spans="1:15" x14ac:dyDescent="0.2">
      <c r="A12" s="69"/>
      <c r="B12" s="76" t="s">
        <v>125</v>
      </c>
      <c r="C12" s="44"/>
      <c r="D12" s="79" t="s">
        <v>126</v>
      </c>
      <c r="E12" s="49"/>
      <c r="F12" s="4" t="s">
        <v>125</v>
      </c>
      <c r="G12" s="11" t="s">
        <v>127</v>
      </c>
      <c r="H12" s="76" t="s">
        <v>125</v>
      </c>
      <c r="I12" s="44"/>
      <c r="J12" s="79" t="s">
        <v>126</v>
      </c>
      <c r="K12" s="49"/>
      <c r="L12" s="4" t="s">
        <v>125</v>
      </c>
      <c r="M12" s="11" t="s">
        <v>127</v>
      </c>
      <c r="N12" s="74"/>
    </row>
    <row r="13" spans="1:15" x14ac:dyDescent="0.2">
      <c r="A13" s="69"/>
      <c r="B13" s="77"/>
      <c r="C13" s="17" t="s">
        <v>2</v>
      </c>
      <c r="D13" s="80"/>
      <c r="E13" s="32" t="s">
        <v>2</v>
      </c>
      <c r="F13" s="10" t="s">
        <v>128</v>
      </c>
      <c r="G13" s="12" t="s">
        <v>129</v>
      </c>
      <c r="H13" s="77"/>
      <c r="I13" s="17" t="s">
        <v>2</v>
      </c>
      <c r="J13" s="80"/>
      <c r="K13" s="32" t="s">
        <v>2</v>
      </c>
      <c r="L13" s="10" t="s">
        <v>128</v>
      </c>
      <c r="M13" s="12" t="s">
        <v>129</v>
      </c>
      <c r="N13" s="74"/>
    </row>
    <row r="14" spans="1:15" ht="14.25" x14ac:dyDescent="0.2">
      <c r="A14" s="70"/>
      <c r="B14" s="78"/>
      <c r="C14" s="45"/>
      <c r="D14" s="81"/>
      <c r="E14" s="50"/>
      <c r="F14" s="82" t="s">
        <v>3</v>
      </c>
      <c r="G14" s="83"/>
      <c r="H14" s="78"/>
      <c r="I14" s="45"/>
      <c r="J14" s="81"/>
      <c r="K14" s="50"/>
      <c r="L14" s="82" t="s">
        <v>3</v>
      </c>
      <c r="M14" s="83"/>
      <c r="N14" s="75"/>
    </row>
    <row r="15" spans="1:15" x14ac:dyDescent="0.2">
      <c r="B15" s="18"/>
      <c r="C15" s="18"/>
      <c r="D15" s="18"/>
      <c r="E15" s="18"/>
      <c r="F15" s="19"/>
      <c r="G15" s="19"/>
      <c r="H15" s="31"/>
      <c r="I15" s="18"/>
      <c r="J15" s="18"/>
      <c r="K15" s="18"/>
      <c r="L15" s="18"/>
      <c r="M15" s="18"/>
      <c r="N15" s="2"/>
    </row>
    <row r="16" spans="1:15" x14ac:dyDescent="0.2">
      <c r="A16" s="5" t="s">
        <v>4</v>
      </c>
      <c r="B16" s="28">
        <v>265153</v>
      </c>
      <c r="C16" s="21">
        <f>B16/B16</f>
        <v>1</v>
      </c>
      <c r="D16" s="28">
        <v>265153</v>
      </c>
      <c r="E16" s="21">
        <f>D16/D16</f>
        <v>1</v>
      </c>
      <c r="F16" s="22">
        <v>94.499725574333709</v>
      </c>
      <c r="G16" s="22">
        <v>94.499725574333709</v>
      </c>
      <c r="H16" s="51">
        <v>758425</v>
      </c>
      <c r="I16" s="21">
        <v>1</v>
      </c>
      <c r="J16" s="51">
        <v>758425</v>
      </c>
      <c r="K16" s="21">
        <v>1</v>
      </c>
      <c r="L16" s="22">
        <v>97.921433034999566</v>
      </c>
      <c r="M16" s="22">
        <v>97.921433034999566</v>
      </c>
      <c r="N16" s="9" t="s">
        <v>5</v>
      </c>
    </row>
    <row r="17" spans="1:14" x14ac:dyDescent="0.2">
      <c r="A17" s="5" t="s">
        <v>6</v>
      </c>
      <c r="B17" s="28">
        <v>89598</v>
      </c>
      <c r="C17" s="21">
        <f t="shared" ref="C17:C18" si="0">SUM(B17)/SUM($B$17:$B$18)</f>
        <v>0.33791056484369403</v>
      </c>
      <c r="D17" s="28">
        <v>89598</v>
      </c>
      <c r="E17" s="21">
        <f t="shared" ref="E17:E18" si="1">SUM(D17)/SUM($B$17:$B$18)</f>
        <v>0.33791056484369403</v>
      </c>
      <c r="F17" s="22">
        <v>90.176028341670104</v>
      </c>
      <c r="G17" s="22">
        <v>90.176028341670104</v>
      </c>
      <c r="H17" s="51">
        <v>266496</v>
      </c>
      <c r="I17" s="21">
        <f t="shared" ref="I17:I18" si="2">SUM(H17)/SUM($H$17:$H$18)</f>
        <v>0.35138082209842764</v>
      </c>
      <c r="J17" s="51">
        <v>266496</v>
      </c>
      <c r="K17" s="21">
        <f t="shared" ref="K17:K18" si="3">SUM(J17)/SUM($J$17:$J$18)</f>
        <v>0.35138082209842764</v>
      </c>
      <c r="L17" s="22">
        <v>91.21265016942192</v>
      </c>
      <c r="M17" s="22">
        <v>91.21265016942192</v>
      </c>
      <c r="N17" s="9" t="s">
        <v>7</v>
      </c>
    </row>
    <row r="18" spans="1:14" x14ac:dyDescent="0.2">
      <c r="A18" s="5" t="s">
        <v>8</v>
      </c>
      <c r="B18" s="28">
        <v>175555</v>
      </c>
      <c r="C18" s="21">
        <f t="shared" si="0"/>
        <v>0.66208943515630603</v>
      </c>
      <c r="D18" s="28">
        <v>175555</v>
      </c>
      <c r="E18" s="21">
        <f t="shared" si="1"/>
        <v>0.66208943515630603</v>
      </c>
      <c r="F18" s="22">
        <v>96.870758058998149</v>
      </c>
      <c r="G18" s="22">
        <v>96.870758058998149</v>
      </c>
      <c r="H18" s="51">
        <v>491929</v>
      </c>
      <c r="I18" s="21">
        <f t="shared" si="2"/>
        <v>0.64861917790157231</v>
      </c>
      <c r="J18" s="51">
        <v>491929</v>
      </c>
      <c r="K18" s="21">
        <f t="shared" si="3"/>
        <v>0.64861917790157231</v>
      </c>
      <c r="L18" s="22">
        <v>101.98484518663639</v>
      </c>
      <c r="M18" s="22">
        <v>101.98484518663639</v>
      </c>
      <c r="N18" s="9" t="s">
        <v>9</v>
      </c>
    </row>
    <row r="19" spans="1:14" x14ac:dyDescent="0.2">
      <c r="A19" s="6" t="s">
        <v>10</v>
      </c>
      <c r="B19" s="46"/>
      <c r="C19" s="39"/>
      <c r="D19" s="46"/>
      <c r="E19" s="39"/>
      <c r="F19" s="23"/>
      <c r="G19" s="23"/>
      <c r="H19" s="29"/>
      <c r="I19" s="24"/>
      <c r="J19" s="29"/>
      <c r="K19" s="24"/>
      <c r="L19" s="25"/>
      <c r="M19" s="25"/>
      <c r="N19" s="7" t="s">
        <v>11</v>
      </c>
    </row>
    <row r="20" spans="1:14" x14ac:dyDescent="0.2">
      <c r="A20" s="6" t="s">
        <v>12</v>
      </c>
      <c r="B20" s="29">
        <v>14735</v>
      </c>
      <c r="C20" s="48">
        <f t="shared" ref="C20:C51" si="4">SUM(B20)/SUM($B$20:$B$72)</f>
        <v>8.3933809917119989E-2</v>
      </c>
      <c r="D20" s="29">
        <v>14735</v>
      </c>
      <c r="E20" s="48">
        <f t="shared" ref="E20:E51" si="5">SUM(D20)/SUM($D$20:$D$72)</f>
        <v>8.3933809917119989E-2</v>
      </c>
      <c r="F20" s="26">
        <v>97.344255797053577</v>
      </c>
      <c r="G20" s="26">
        <v>97.344255797053577</v>
      </c>
      <c r="H20" s="29">
        <v>38735</v>
      </c>
      <c r="I20" s="21">
        <f t="shared" ref="I20:I51" si="6">SUM(H20)/SUM($H$20:$H$72)</f>
        <v>7.8741037832695371E-2</v>
      </c>
      <c r="J20" s="29">
        <v>38735</v>
      </c>
      <c r="K20" s="21">
        <f t="shared" ref="K20:K51" si="7">SUM(J20)/SUM($J$20:$J$72)</f>
        <v>7.8741037832695371E-2</v>
      </c>
      <c r="L20" s="26">
        <v>99.734795818528241</v>
      </c>
      <c r="M20" s="26">
        <v>99.734795818528241</v>
      </c>
      <c r="N20" s="8" t="s">
        <v>13</v>
      </c>
    </row>
    <row r="21" spans="1:14" x14ac:dyDescent="0.2">
      <c r="A21" s="6" t="s">
        <v>14</v>
      </c>
      <c r="B21" s="29">
        <v>668</v>
      </c>
      <c r="C21" s="48">
        <f t="shared" si="4"/>
        <v>3.8050753325168749E-3</v>
      </c>
      <c r="D21" s="29">
        <v>668</v>
      </c>
      <c r="E21" s="48">
        <f t="shared" si="5"/>
        <v>3.8050753325168749E-3</v>
      </c>
      <c r="F21" s="26">
        <v>74.057649667405769</v>
      </c>
      <c r="G21" s="26">
        <v>74.057649667405769</v>
      </c>
      <c r="H21" s="29">
        <v>1783</v>
      </c>
      <c r="I21" s="21">
        <f t="shared" si="6"/>
        <v>3.6245067885812788E-3</v>
      </c>
      <c r="J21" s="29">
        <v>1783</v>
      </c>
      <c r="K21" s="21">
        <f t="shared" si="7"/>
        <v>3.6245067885812788E-3</v>
      </c>
      <c r="L21" s="26">
        <v>68.053435114503813</v>
      </c>
      <c r="M21" s="26">
        <v>68.053435114503813</v>
      </c>
      <c r="N21" s="8" t="s">
        <v>15</v>
      </c>
    </row>
    <row r="22" spans="1:14" x14ac:dyDescent="0.2">
      <c r="A22" s="6" t="s">
        <v>16</v>
      </c>
      <c r="B22" s="29">
        <v>1811</v>
      </c>
      <c r="C22" s="48">
        <f t="shared" si="4"/>
        <v>1.0315855429922246E-2</v>
      </c>
      <c r="D22" s="29">
        <v>1811</v>
      </c>
      <c r="E22" s="48">
        <f t="shared" si="5"/>
        <v>1.0315855429922246E-2</v>
      </c>
      <c r="F22" s="26">
        <v>95.115546218487395</v>
      </c>
      <c r="G22" s="26">
        <v>95.115546218487395</v>
      </c>
      <c r="H22" s="29">
        <v>2928</v>
      </c>
      <c r="I22" s="21">
        <f t="shared" si="6"/>
        <v>5.9520784503454766E-3</v>
      </c>
      <c r="J22" s="29">
        <v>2928</v>
      </c>
      <c r="K22" s="21">
        <f t="shared" si="7"/>
        <v>5.9520784503454766E-3</v>
      </c>
      <c r="L22" s="26">
        <v>87.2207327971403</v>
      </c>
      <c r="M22" s="26">
        <v>87.2207327971403</v>
      </c>
      <c r="N22" s="8" t="s">
        <v>17</v>
      </c>
    </row>
    <row r="23" spans="1:14" x14ac:dyDescent="0.2">
      <c r="A23" s="6" t="s">
        <v>18</v>
      </c>
      <c r="B23" s="29">
        <v>7011</v>
      </c>
      <c r="C23" s="48">
        <f t="shared" si="4"/>
        <v>3.9936202329754207E-2</v>
      </c>
      <c r="D23" s="29">
        <v>7011</v>
      </c>
      <c r="E23" s="48">
        <f t="shared" si="5"/>
        <v>3.9936202329754207E-2</v>
      </c>
      <c r="F23" s="26">
        <v>103.20918592668924</v>
      </c>
      <c r="G23" s="26">
        <v>103.20918592668924</v>
      </c>
      <c r="H23" s="29">
        <v>21760</v>
      </c>
      <c r="I23" s="21">
        <f t="shared" si="6"/>
        <v>4.4234025641911742E-2</v>
      </c>
      <c r="J23" s="29">
        <v>21760</v>
      </c>
      <c r="K23" s="21">
        <f t="shared" si="7"/>
        <v>4.4234025641911742E-2</v>
      </c>
      <c r="L23" s="26">
        <v>96.475282642429619</v>
      </c>
      <c r="M23" s="26">
        <v>96.475282642429619</v>
      </c>
      <c r="N23" s="8" t="s">
        <v>19</v>
      </c>
    </row>
    <row r="24" spans="1:14" ht="12.75" customHeight="1" x14ac:dyDescent="0.2">
      <c r="A24" s="6" t="s">
        <v>20</v>
      </c>
      <c r="B24" s="29">
        <v>88</v>
      </c>
      <c r="C24" s="48">
        <f t="shared" si="4"/>
        <v>5.0126740907407931E-4</v>
      </c>
      <c r="D24" s="29">
        <v>88</v>
      </c>
      <c r="E24" s="48">
        <f t="shared" si="5"/>
        <v>5.0126740907407931E-4</v>
      </c>
      <c r="F24" s="26">
        <v>149.15254237288136</v>
      </c>
      <c r="G24" s="26">
        <v>149.15254237288136</v>
      </c>
      <c r="H24" s="29">
        <v>377</v>
      </c>
      <c r="I24" s="21">
        <f t="shared" si="6"/>
        <v>7.6637075675554803E-4</v>
      </c>
      <c r="J24" s="29">
        <v>377</v>
      </c>
      <c r="K24" s="21">
        <f t="shared" si="7"/>
        <v>7.6637075675554803E-4</v>
      </c>
      <c r="L24" s="26">
        <v>185.71428571428572</v>
      </c>
      <c r="M24" s="26">
        <v>185.71428571428572</v>
      </c>
      <c r="N24" s="8" t="s">
        <v>21</v>
      </c>
    </row>
    <row r="25" spans="1:14" x14ac:dyDescent="0.2">
      <c r="A25" s="6" t="s">
        <v>22</v>
      </c>
      <c r="B25" s="29">
        <v>1670</v>
      </c>
      <c r="C25" s="48">
        <f t="shared" si="4"/>
        <v>9.5126883312921882E-3</v>
      </c>
      <c r="D25" s="29">
        <v>1670</v>
      </c>
      <c r="E25" s="48">
        <f t="shared" si="5"/>
        <v>9.5126883312921882E-3</v>
      </c>
      <c r="F25" s="26">
        <v>104.375</v>
      </c>
      <c r="G25" s="26">
        <v>104.375</v>
      </c>
      <c r="H25" s="29">
        <v>5282</v>
      </c>
      <c r="I25" s="21">
        <f t="shared" si="6"/>
        <v>1.073732184929126E-2</v>
      </c>
      <c r="J25" s="29">
        <v>5282</v>
      </c>
      <c r="K25" s="21">
        <f t="shared" si="7"/>
        <v>1.073732184929126E-2</v>
      </c>
      <c r="L25" s="26">
        <v>131.91808191808192</v>
      </c>
      <c r="M25" s="26">
        <v>131.91808191808192</v>
      </c>
      <c r="N25" s="8" t="s">
        <v>23</v>
      </c>
    </row>
    <row r="26" spans="1:14" x14ac:dyDescent="0.2">
      <c r="A26" s="6" t="s">
        <v>24</v>
      </c>
      <c r="B26" s="29">
        <v>1455</v>
      </c>
      <c r="C26" s="48">
        <f t="shared" si="4"/>
        <v>8.2880009113952893E-3</v>
      </c>
      <c r="D26" s="29">
        <v>1455</v>
      </c>
      <c r="E26" s="48">
        <f t="shared" si="5"/>
        <v>8.2880009113952893E-3</v>
      </c>
      <c r="F26" s="26">
        <v>123.20067739204063</v>
      </c>
      <c r="G26" s="26">
        <v>123.20067739204063</v>
      </c>
      <c r="H26" s="29">
        <v>4191</v>
      </c>
      <c r="I26" s="21">
        <f t="shared" si="6"/>
        <v>8.519522126160483E-3</v>
      </c>
      <c r="J26" s="29">
        <v>4191</v>
      </c>
      <c r="K26" s="21">
        <f t="shared" si="7"/>
        <v>8.519522126160483E-3</v>
      </c>
      <c r="L26" s="26">
        <v>116.64347342053993</v>
      </c>
      <c r="M26" s="26">
        <v>116.64347342053993</v>
      </c>
      <c r="N26" s="8" t="s">
        <v>25</v>
      </c>
    </row>
    <row r="27" spans="1:14" x14ac:dyDescent="0.2">
      <c r="A27" s="6" t="s">
        <v>26</v>
      </c>
      <c r="B27" s="29">
        <v>226</v>
      </c>
      <c r="C27" s="48">
        <f t="shared" si="4"/>
        <v>1.2873458460311584E-3</v>
      </c>
      <c r="D27" s="29">
        <v>226</v>
      </c>
      <c r="E27" s="48">
        <f t="shared" si="5"/>
        <v>1.2873458460311584E-3</v>
      </c>
      <c r="F27" s="26">
        <v>71.746031746031747</v>
      </c>
      <c r="G27" s="26">
        <v>71.746031746031747</v>
      </c>
      <c r="H27" s="29">
        <v>570</v>
      </c>
      <c r="I27" s="21">
        <f t="shared" si="6"/>
        <v>1.1587037966861071E-3</v>
      </c>
      <c r="J27" s="29">
        <v>570</v>
      </c>
      <c r="K27" s="21">
        <f t="shared" si="7"/>
        <v>1.1587037966861071E-3</v>
      </c>
      <c r="L27" s="26">
        <v>79.276773296244784</v>
      </c>
      <c r="M27" s="26">
        <v>79.276773296244784</v>
      </c>
      <c r="N27" s="8" t="s">
        <v>27</v>
      </c>
    </row>
    <row r="28" spans="1:14" x14ac:dyDescent="0.2">
      <c r="A28" s="6" t="s">
        <v>28</v>
      </c>
      <c r="B28" s="29">
        <v>84</v>
      </c>
      <c r="C28" s="48">
        <f t="shared" si="4"/>
        <v>4.7848252684343939E-4</v>
      </c>
      <c r="D28" s="29">
        <v>84</v>
      </c>
      <c r="E28" s="48">
        <f t="shared" si="5"/>
        <v>4.7848252684343939E-4</v>
      </c>
      <c r="F28" s="26">
        <v>32.061068702290072</v>
      </c>
      <c r="G28" s="26">
        <v>32.061068702290072</v>
      </c>
      <c r="H28" s="29">
        <v>292</v>
      </c>
      <c r="I28" s="21">
        <f t="shared" si="6"/>
        <v>5.9358159409183034E-4</v>
      </c>
      <c r="J28" s="29">
        <v>292</v>
      </c>
      <c r="K28" s="21">
        <f t="shared" si="7"/>
        <v>5.9358159409183034E-4</v>
      </c>
      <c r="L28" s="26">
        <v>46.422893481717011</v>
      </c>
      <c r="M28" s="26">
        <v>46.422893481717011</v>
      </c>
      <c r="N28" s="8" t="s">
        <v>29</v>
      </c>
    </row>
    <row r="29" spans="1:14" x14ac:dyDescent="0.2">
      <c r="A29" s="6" t="s">
        <v>30</v>
      </c>
      <c r="B29" s="29">
        <v>414</v>
      </c>
      <c r="C29" s="48">
        <f t="shared" si="4"/>
        <v>2.3582353108712369E-3</v>
      </c>
      <c r="D29" s="29">
        <v>414</v>
      </c>
      <c r="E29" s="48">
        <f t="shared" si="5"/>
        <v>2.3582353108712369E-3</v>
      </c>
      <c r="F29" s="26">
        <v>122.84866468842731</v>
      </c>
      <c r="G29" s="26">
        <v>122.84866468842731</v>
      </c>
      <c r="H29" s="29">
        <v>1424</v>
      </c>
      <c r="I29" s="21">
        <f t="shared" si="6"/>
        <v>2.8947266780368713E-3</v>
      </c>
      <c r="J29" s="29">
        <v>1424</v>
      </c>
      <c r="K29" s="21">
        <f t="shared" si="7"/>
        <v>2.8947266780368713E-3</v>
      </c>
      <c r="L29" s="26">
        <v>152.29946524064169</v>
      </c>
      <c r="M29" s="26">
        <v>152.29946524064169</v>
      </c>
      <c r="N29" s="8" t="s">
        <v>31</v>
      </c>
    </row>
    <row r="30" spans="1:14" x14ac:dyDescent="0.2">
      <c r="A30" s="6" t="s">
        <v>32</v>
      </c>
      <c r="B30" s="29">
        <v>2450</v>
      </c>
      <c r="C30" s="48">
        <f t="shared" si="4"/>
        <v>1.3955740366266981E-2</v>
      </c>
      <c r="D30" s="29">
        <v>2450</v>
      </c>
      <c r="E30" s="48">
        <f t="shared" si="5"/>
        <v>1.3955740366266981E-2</v>
      </c>
      <c r="F30" s="26">
        <v>100.98928276999175</v>
      </c>
      <c r="G30" s="26">
        <v>100.98928276999175</v>
      </c>
      <c r="H30" s="29">
        <v>6515</v>
      </c>
      <c r="I30" s="21">
        <f t="shared" si="6"/>
        <v>1.3243781114754365E-2</v>
      </c>
      <c r="J30" s="29">
        <v>6515</v>
      </c>
      <c r="K30" s="21">
        <f t="shared" si="7"/>
        <v>1.3243781114754365E-2</v>
      </c>
      <c r="L30" s="26">
        <v>115.22815705695083</v>
      </c>
      <c r="M30" s="26">
        <v>115.22815705695083</v>
      </c>
      <c r="N30" s="8" t="s">
        <v>33</v>
      </c>
    </row>
    <row r="31" spans="1:14" x14ac:dyDescent="0.2">
      <c r="A31" s="6" t="s">
        <v>34</v>
      </c>
      <c r="B31" s="29">
        <v>443</v>
      </c>
      <c r="C31" s="48">
        <f t="shared" si="4"/>
        <v>2.5234257070433767E-3</v>
      </c>
      <c r="D31" s="29">
        <v>443</v>
      </c>
      <c r="E31" s="48">
        <f t="shared" si="5"/>
        <v>2.5234257070433767E-3</v>
      </c>
      <c r="F31" s="26">
        <v>94.658119658119659</v>
      </c>
      <c r="G31" s="26">
        <v>94.658119658119659</v>
      </c>
      <c r="H31" s="29">
        <v>1286</v>
      </c>
      <c r="I31" s="21">
        <f t="shared" si="6"/>
        <v>2.6141983904181296E-3</v>
      </c>
      <c r="J31" s="29">
        <v>1286</v>
      </c>
      <c r="K31" s="21">
        <f t="shared" si="7"/>
        <v>2.6141983904181296E-3</v>
      </c>
      <c r="L31" s="26">
        <v>117.0154686078253</v>
      </c>
      <c r="M31" s="26">
        <v>117.0154686078253</v>
      </c>
      <c r="N31" s="8" t="s">
        <v>35</v>
      </c>
    </row>
    <row r="32" spans="1:14" x14ac:dyDescent="0.2">
      <c r="A32" s="6" t="s">
        <v>36</v>
      </c>
      <c r="B32" s="29">
        <v>37710</v>
      </c>
      <c r="C32" s="48">
        <f t="shared" si="4"/>
        <v>0.21480447722935833</v>
      </c>
      <c r="D32" s="29">
        <v>37710</v>
      </c>
      <c r="E32" s="48">
        <f t="shared" si="5"/>
        <v>0.21480447722935833</v>
      </c>
      <c r="F32" s="26">
        <v>99.661715735503989</v>
      </c>
      <c r="G32" s="26">
        <v>99.661715735503989</v>
      </c>
      <c r="H32" s="29">
        <v>116964</v>
      </c>
      <c r="I32" s="21">
        <f t="shared" si="6"/>
        <v>0.23776601907998918</v>
      </c>
      <c r="J32" s="29">
        <v>116964</v>
      </c>
      <c r="K32" s="21">
        <f t="shared" si="7"/>
        <v>0.23776601907998918</v>
      </c>
      <c r="L32" s="26">
        <v>102.60720050529861</v>
      </c>
      <c r="M32" s="26">
        <v>102.60720050529861</v>
      </c>
      <c r="N32" s="8" t="s">
        <v>37</v>
      </c>
    </row>
    <row r="33" spans="1:14" x14ac:dyDescent="0.2">
      <c r="A33" s="6" t="s">
        <v>38</v>
      </c>
      <c r="B33" s="29">
        <v>392</v>
      </c>
      <c r="C33" s="48">
        <f t="shared" si="4"/>
        <v>2.232918458602717E-3</v>
      </c>
      <c r="D33" s="29">
        <v>392</v>
      </c>
      <c r="E33" s="48">
        <f t="shared" si="5"/>
        <v>2.232918458602717E-3</v>
      </c>
      <c r="F33" s="26">
        <v>81.327800829875514</v>
      </c>
      <c r="G33" s="26">
        <v>81.327800829875514</v>
      </c>
      <c r="H33" s="29">
        <v>1164</v>
      </c>
      <c r="I33" s="21">
        <f t="shared" si="6"/>
        <v>2.3661951216537346E-3</v>
      </c>
      <c r="J33" s="29">
        <v>1164</v>
      </c>
      <c r="K33" s="21">
        <f t="shared" si="7"/>
        <v>2.3661951216537346E-3</v>
      </c>
      <c r="L33" s="26">
        <v>94.557270511779052</v>
      </c>
      <c r="M33" s="26">
        <v>94.557270511779052</v>
      </c>
      <c r="N33" s="8" t="s">
        <v>39</v>
      </c>
    </row>
    <row r="34" spans="1:14" x14ac:dyDescent="0.2">
      <c r="A34" s="6" t="s">
        <v>40</v>
      </c>
      <c r="B34" s="29">
        <v>45</v>
      </c>
      <c r="C34" s="48">
        <f t="shared" si="4"/>
        <v>2.5632992509469965E-4</v>
      </c>
      <c r="D34" s="29">
        <v>45</v>
      </c>
      <c r="E34" s="48">
        <f t="shared" si="5"/>
        <v>2.5632992509469965E-4</v>
      </c>
      <c r="F34" s="26">
        <v>23.809523809523807</v>
      </c>
      <c r="G34" s="26">
        <v>23.809523809523807</v>
      </c>
      <c r="H34" s="29">
        <v>124</v>
      </c>
      <c r="I34" s="21">
        <f t="shared" si="6"/>
        <v>2.520688961211882E-4</v>
      </c>
      <c r="J34" s="29">
        <v>124</v>
      </c>
      <c r="K34" s="21">
        <f t="shared" si="7"/>
        <v>2.520688961211882E-4</v>
      </c>
      <c r="L34" s="26">
        <v>16.893732970027248</v>
      </c>
      <c r="M34" s="26">
        <v>16.893732970027248</v>
      </c>
      <c r="N34" s="8" t="s">
        <v>41</v>
      </c>
    </row>
    <row r="35" spans="1:14" x14ac:dyDescent="0.2">
      <c r="A35" s="6" t="s">
        <v>42</v>
      </c>
      <c r="B35" s="29">
        <v>36554</v>
      </c>
      <c r="C35" s="48">
        <f t="shared" si="4"/>
        <v>0.20821964626470338</v>
      </c>
      <c r="D35" s="29">
        <v>36554</v>
      </c>
      <c r="E35" s="48">
        <f t="shared" si="5"/>
        <v>0.20821964626470338</v>
      </c>
      <c r="F35" s="26">
        <v>89.422183081364054</v>
      </c>
      <c r="G35" s="26">
        <v>89.422183081364054</v>
      </c>
      <c r="H35" s="29">
        <v>91829</v>
      </c>
      <c r="I35" s="21">
        <f t="shared" si="6"/>
        <v>0.18667124727348866</v>
      </c>
      <c r="J35" s="29">
        <v>91829</v>
      </c>
      <c r="K35" s="21">
        <f t="shared" si="7"/>
        <v>0.18667124727348866</v>
      </c>
      <c r="L35" s="26">
        <v>93.492226713228334</v>
      </c>
      <c r="M35" s="26">
        <v>93.492226713228334</v>
      </c>
      <c r="N35" s="8" t="s">
        <v>43</v>
      </c>
    </row>
    <row r="36" spans="1:14" x14ac:dyDescent="0.2">
      <c r="A36" s="6" t="s">
        <v>44</v>
      </c>
      <c r="B36" s="29">
        <v>101</v>
      </c>
      <c r="C36" s="48">
        <f t="shared" si="4"/>
        <v>5.7531827632365928E-4</v>
      </c>
      <c r="D36" s="29">
        <v>101</v>
      </c>
      <c r="E36" s="48">
        <f t="shared" si="5"/>
        <v>5.7531827632365928E-4</v>
      </c>
      <c r="F36" s="26">
        <v>91.818181818181827</v>
      </c>
      <c r="G36" s="26">
        <v>91.818181818181827</v>
      </c>
      <c r="H36" s="29">
        <v>342</v>
      </c>
      <c r="I36" s="21">
        <f t="shared" si="6"/>
        <v>6.9522227801166426E-4</v>
      </c>
      <c r="J36" s="29">
        <v>342</v>
      </c>
      <c r="K36" s="21">
        <f t="shared" si="7"/>
        <v>6.9522227801166426E-4</v>
      </c>
      <c r="L36" s="26">
        <v>100.88495575221239</v>
      </c>
      <c r="M36" s="26">
        <v>100.88495575221239</v>
      </c>
      <c r="N36" s="8" t="s">
        <v>45</v>
      </c>
    </row>
    <row r="37" spans="1:14" x14ac:dyDescent="0.2">
      <c r="A37" s="6" t="s">
        <v>46</v>
      </c>
      <c r="B37" s="29">
        <v>153</v>
      </c>
      <c r="C37" s="48">
        <f t="shared" si="4"/>
        <v>8.7152174532197882E-4</v>
      </c>
      <c r="D37" s="29">
        <v>153</v>
      </c>
      <c r="E37" s="48">
        <f t="shared" si="5"/>
        <v>8.7152174532197882E-4</v>
      </c>
      <c r="F37" s="26">
        <v>78.865979381443296</v>
      </c>
      <c r="G37" s="26">
        <v>78.865979381443296</v>
      </c>
      <c r="H37" s="29">
        <v>778</v>
      </c>
      <c r="I37" s="21">
        <f t="shared" si="6"/>
        <v>1.5815290417926164E-3</v>
      </c>
      <c r="J37" s="29">
        <v>778</v>
      </c>
      <c r="K37" s="21">
        <f t="shared" si="7"/>
        <v>1.5815290417926164E-3</v>
      </c>
      <c r="L37" s="26">
        <v>97.984886649874056</v>
      </c>
      <c r="M37" s="26">
        <v>97.984886649874056</v>
      </c>
      <c r="N37" s="8" t="s">
        <v>47</v>
      </c>
    </row>
    <row r="38" spans="1:14" x14ac:dyDescent="0.2">
      <c r="A38" s="6" t="s">
        <v>48</v>
      </c>
      <c r="B38" s="29">
        <v>34</v>
      </c>
      <c r="C38" s="48">
        <f t="shared" si="4"/>
        <v>1.9367149896043975E-4</v>
      </c>
      <c r="D38" s="29">
        <v>34</v>
      </c>
      <c r="E38" s="48">
        <f t="shared" si="5"/>
        <v>1.9367149896043975E-4</v>
      </c>
      <c r="F38" s="26">
        <v>75.555555555555557</v>
      </c>
      <c r="G38" s="26">
        <v>75.555555555555557</v>
      </c>
      <c r="H38" s="29">
        <v>103</v>
      </c>
      <c r="I38" s="21">
        <f t="shared" si="6"/>
        <v>2.0937980887485795E-4</v>
      </c>
      <c r="J38" s="29">
        <v>103</v>
      </c>
      <c r="K38" s="21">
        <f t="shared" si="7"/>
        <v>2.0937980887485795E-4</v>
      </c>
      <c r="L38" s="26">
        <v>127.16049382716051</v>
      </c>
      <c r="M38" s="26">
        <v>127.16049382716051</v>
      </c>
      <c r="N38" s="8" t="s">
        <v>49</v>
      </c>
    </row>
    <row r="39" spans="1:14" x14ac:dyDescent="0.2">
      <c r="A39" s="6" t="s">
        <v>50</v>
      </c>
      <c r="B39" s="29">
        <v>5779</v>
      </c>
      <c r="C39" s="48">
        <f t="shared" si="4"/>
        <v>3.2918458602717096E-2</v>
      </c>
      <c r="D39" s="29">
        <v>5779</v>
      </c>
      <c r="E39" s="48">
        <f t="shared" si="5"/>
        <v>3.2918458602717096E-2</v>
      </c>
      <c r="F39" s="26">
        <v>103.01247771836006</v>
      </c>
      <c r="G39" s="26">
        <v>103.01247771836006</v>
      </c>
      <c r="H39" s="29">
        <v>17708</v>
      </c>
      <c r="I39" s="21">
        <f t="shared" si="6"/>
        <v>3.5997064617048394E-2</v>
      </c>
      <c r="J39" s="29">
        <v>17708</v>
      </c>
      <c r="K39" s="21">
        <f t="shared" si="7"/>
        <v>3.5997064617048394E-2</v>
      </c>
      <c r="L39" s="26">
        <v>111.59566422989664</v>
      </c>
      <c r="M39" s="26">
        <v>111.59566422989664</v>
      </c>
      <c r="N39" s="8" t="s">
        <v>51</v>
      </c>
    </row>
    <row r="40" spans="1:14" x14ac:dyDescent="0.2">
      <c r="A40" s="6" t="s">
        <v>52</v>
      </c>
      <c r="B40" s="29">
        <v>1783</v>
      </c>
      <c r="C40" s="48">
        <f t="shared" si="4"/>
        <v>1.0156361254307767E-2</v>
      </c>
      <c r="D40" s="29">
        <v>1783</v>
      </c>
      <c r="E40" s="48">
        <f t="shared" si="5"/>
        <v>1.0156361254307767E-2</v>
      </c>
      <c r="F40" s="26">
        <v>113.9297124600639</v>
      </c>
      <c r="G40" s="26">
        <v>113.9297124600639</v>
      </c>
      <c r="H40" s="29">
        <v>4417</v>
      </c>
      <c r="I40" s="21">
        <f t="shared" si="6"/>
        <v>8.9789380174781323E-3</v>
      </c>
      <c r="J40" s="29">
        <v>4417</v>
      </c>
      <c r="K40" s="21">
        <f t="shared" si="7"/>
        <v>8.9789380174781323E-3</v>
      </c>
      <c r="L40" s="26">
        <v>125.91220068415052</v>
      </c>
      <c r="M40" s="26">
        <v>125.91220068415052</v>
      </c>
      <c r="N40" s="8" t="s">
        <v>53</v>
      </c>
    </row>
    <row r="41" spans="1:14" x14ac:dyDescent="0.2">
      <c r="A41" s="6" t="s">
        <v>54</v>
      </c>
      <c r="B41" s="29">
        <v>230</v>
      </c>
      <c r="C41" s="48">
        <f t="shared" si="4"/>
        <v>1.3101307282617984E-3</v>
      </c>
      <c r="D41" s="29">
        <v>230</v>
      </c>
      <c r="E41" s="48">
        <f t="shared" si="5"/>
        <v>1.3101307282617984E-3</v>
      </c>
      <c r="F41" s="26">
        <v>104.07239819004526</v>
      </c>
      <c r="G41" s="26">
        <v>104.07239819004526</v>
      </c>
      <c r="H41" s="29">
        <v>1343</v>
      </c>
      <c r="I41" s="21">
        <f t="shared" si="6"/>
        <v>2.73006877008674E-3</v>
      </c>
      <c r="J41" s="29">
        <v>1343</v>
      </c>
      <c r="K41" s="21">
        <f t="shared" si="7"/>
        <v>2.73006877008674E-3</v>
      </c>
      <c r="L41" s="26">
        <v>109.36482084690553</v>
      </c>
      <c r="M41" s="26">
        <v>109.36482084690553</v>
      </c>
      <c r="N41" s="8" t="s">
        <v>55</v>
      </c>
    </row>
    <row r="42" spans="1:14" x14ac:dyDescent="0.2">
      <c r="A42" s="6" t="s">
        <v>56</v>
      </c>
      <c r="B42" s="29">
        <v>5700</v>
      </c>
      <c r="C42" s="48">
        <f t="shared" si="4"/>
        <v>3.2468457178661959E-2</v>
      </c>
      <c r="D42" s="29">
        <v>5700</v>
      </c>
      <c r="E42" s="48">
        <f t="shared" si="5"/>
        <v>3.2468457178661959E-2</v>
      </c>
      <c r="F42" s="26">
        <v>90.175605125771241</v>
      </c>
      <c r="G42" s="26">
        <v>90.175605125771241</v>
      </c>
      <c r="H42" s="29">
        <v>18134</v>
      </c>
      <c r="I42" s="21">
        <f t="shared" si="6"/>
        <v>3.6863043244045379E-2</v>
      </c>
      <c r="J42" s="29">
        <v>18134</v>
      </c>
      <c r="K42" s="21">
        <f t="shared" si="7"/>
        <v>3.6863043244045379E-2</v>
      </c>
      <c r="L42" s="26">
        <v>113.16774837743384</v>
      </c>
      <c r="M42" s="26">
        <v>113.16774837743384</v>
      </c>
      <c r="N42" s="8" t="s">
        <v>57</v>
      </c>
    </row>
    <row r="43" spans="1:14" x14ac:dyDescent="0.2">
      <c r="A43" s="6" t="s">
        <v>58</v>
      </c>
      <c r="B43" s="29">
        <v>1443</v>
      </c>
      <c r="C43" s="48">
        <f t="shared" si="4"/>
        <v>8.2196462647033692E-3</v>
      </c>
      <c r="D43" s="29">
        <v>1443</v>
      </c>
      <c r="E43" s="48">
        <f t="shared" si="5"/>
        <v>8.2196462647033692E-3</v>
      </c>
      <c r="F43" s="26">
        <v>86.562687462507498</v>
      </c>
      <c r="G43" s="26">
        <v>86.562687462507498</v>
      </c>
      <c r="H43" s="29">
        <v>3875</v>
      </c>
      <c r="I43" s="21">
        <f t="shared" si="6"/>
        <v>7.8771530037871317E-3</v>
      </c>
      <c r="J43" s="29">
        <v>3875</v>
      </c>
      <c r="K43" s="21">
        <f t="shared" si="7"/>
        <v>7.8771530037871317E-3</v>
      </c>
      <c r="L43" s="26">
        <v>95.987119147882098</v>
      </c>
      <c r="M43" s="26">
        <v>95.987119147882098</v>
      </c>
      <c r="N43" s="8" t="s">
        <v>59</v>
      </c>
    </row>
    <row r="44" spans="1:14" x14ac:dyDescent="0.2">
      <c r="A44" s="6" t="s">
        <v>60</v>
      </c>
      <c r="B44" s="29">
        <v>249</v>
      </c>
      <c r="C44" s="48">
        <f t="shared" si="4"/>
        <v>1.4183589188573381E-3</v>
      </c>
      <c r="D44" s="29">
        <v>249</v>
      </c>
      <c r="E44" s="48">
        <f t="shared" si="5"/>
        <v>1.4183589188573381E-3</v>
      </c>
      <c r="F44" s="26">
        <v>85.862068965517253</v>
      </c>
      <c r="G44" s="26">
        <v>85.862068965517253</v>
      </c>
      <c r="H44" s="29">
        <v>642</v>
      </c>
      <c r="I44" s="21">
        <f t="shared" si="6"/>
        <v>1.3050663815306681E-3</v>
      </c>
      <c r="J44" s="29">
        <v>642</v>
      </c>
      <c r="K44" s="21">
        <f t="shared" si="7"/>
        <v>1.3050663815306681E-3</v>
      </c>
      <c r="L44" s="26">
        <v>84.141546526867629</v>
      </c>
      <c r="M44" s="26">
        <v>84.141546526867629</v>
      </c>
      <c r="N44" s="8" t="s">
        <v>61</v>
      </c>
    </row>
    <row r="45" spans="1:14" x14ac:dyDescent="0.2">
      <c r="A45" s="6" t="s">
        <v>62</v>
      </c>
      <c r="B45" s="29">
        <v>1538</v>
      </c>
      <c r="C45" s="48">
        <f t="shared" si="4"/>
        <v>8.7607872176810684E-3</v>
      </c>
      <c r="D45" s="29">
        <v>1538</v>
      </c>
      <c r="E45" s="48">
        <f t="shared" si="5"/>
        <v>8.7607872176810684E-3</v>
      </c>
      <c r="F45" s="26">
        <v>81.461864406779654</v>
      </c>
      <c r="G45" s="26">
        <v>81.461864406779654</v>
      </c>
      <c r="H45" s="29">
        <v>6026</v>
      </c>
      <c r="I45" s="21">
        <f t="shared" si="6"/>
        <v>1.2249735226018389E-2</v>
      </c>
      <c r="J45" s="29">
        <v>6026</v>
      </c>
      <c r="K45" s="21">
        <f t="shared" si="7"/>
        <v>1.2249735226018389E-2</v>
      </c>
      <c r="L45" s="26">
        <v>122.95449908182003</v>
      </c>
      <c r="M45" s="26">
        <v>122.95449908182003</v>
      </c>
      <c r="N45" s="8" t="s">
        <v>63</v>
      </c>
    </row>
    <row r="46" spans="1:14" x14ac:dyDescent="0.2">
      <c r="A46" s="6" t="s">
        <v>64</v>
      </c>
      <c r="B46" s="29">
        <v>369</v>
      </c>
      <c r="C46" s="48">
        <f t="shared" si="4"/>
        <v>2.1019053857765373E-3</v>
      </c>
      <c r="D46" s="29">
        <v>369</v>
      </c>
      <c r="E46" s="48">
        <f t="shared" si="5"/>
        <v>2.1019053857765373E-3</v>
      </c>
      <c r="F46" s="26">
        <v>91.336633663366342</v>
      </c>
      <c r="G46" s="26">
        <v>91.336633663366342</v>
      </c>
      <c r="H46" s="29">
        <v>1601</v>
      </c>
      <c r="I46" s="21">
        <f t="shared" si="6"/>
        <v>3.2545346991130833E-3</v>
      </c>
      <c r="J46" s="29">
        <v>1601</v>
      </c>
      <c r="K46" s="21">
        <f t="shared" si="7"/>
        <v>3.2545346991130833E-3</v>
      </c>
      <c r="L46" s="26">
        <v>139.70331588132638</v>
      </c>
      <c r="M46" s="26">
        <v>139.70331588132638</v>
      </c>
      <c r="N46" s="8" t="s">
        <v>65</v>
      </c>
    </row>
    <row r="47" spans="1:14" x14ac:dyDescent="0.2">
      <c r="A47" s="6" t="s">
        <v>66</v>
      </c>
      <c r="B47" s="29">
        <v>3422</v>
      </c>
      <c r="C47" s="48">
        <f t="shared" si="4"/>
        <v>1.9492466748312495E-2</v>
      </c>
      <c r="D47" s="29">
        <v>3422</v>
      </c>
      <c r="E47" s="48">
        <f t="shared" si="5"/>
        <v>1.9492466748312495E-2</v>
      </c>
      <c r="F47" s="26">
        <v>130.2130898021309</v>
      </c>
      <c r="G47" s="26">
        <v>130.2130898021309</v>
      </c>
      <c r="H47" s="29">
        <v>7569</v>
      </c>
      <c r="I47" s="21">
        <f t="shared" si="6"/>
        <v>1.5386366731784465E-2</v>
      </c>
      <c r="J47" s="29">
        <v>7569</v>
      </c>
      <c r="K47" s="21">
        <f t="shared" si="7"/>
        <v>1.5386366731784465E-2</v>
      </c>
      <c r="L47" s="26">
        <v>123.13323572474377</v>
      </c>
      <c r="M47" s="26">
        <v>123.13323572474377</v>
      </c>
      <c r="N47" s="8" t="s">
        <v>67</v>
      </c>
    </row>
    <row r="48" spans="1:14" x14ac:dyDescent="0.2">
      <c r="A48" s="6" t="s">
        <v>68</v>
      </c>
      <c r="B48" s="29">
        <v>4072</v>
      </c>
      <c r="C48" s="48">
        <f t="shared" si="4"/>
        <v>2.3195010110791489E-2</v>
      </c>
      <c r="D48" s="29">
        <v>4072</v>
      </c>
      <c r="E48" s="48">
        <f t="shared" si="5"/>
        <v>2.3195010110791489E-2</v>
      </c>
      <c r="F48" s="26">
        <v>103.27162059345676</v>
      </c>
      <c r="G48" s="26">
        <v>103.27162059345676</v>
      </c>
      <c r="H48" s="29">
        <v>20352</v>
      </c>
      <c r="I48" s="21">
        <f t="shared" si="6"/>
        <v>4.1371823982729213E-2</v>
      </c>
      <c r="J48" s="29">
        <v>20352</v>
      </c>
      <c r="K48" s="21">
        <f t="shared" si="7"/>
        <v>4.1371823982729213E-2</v>
      </c>
      <c r="L48" s="26">
        <v>95.96831234969585</v>
      </c>
      <c r="M48" s="26">
        <v>95.96831234969585</v>
      </c>
      <c r="N48" s="8" t="s">
        <v>69</v>
      </c>
    </row>
    <row r="49" spans="1:14" x14ac:dyDescent="0.2">
      <c r="A49" s="6" t="s">
        <v>70</v>
      </c>
      <c r="B49" s="29">
        <v>1548</v>
      </c>
      <c r="C49" s="48">
        <f t="shared" si="4"/>
        <v>8.8177494232576682E-3</v>
      </c>
      <c r="D49" s="29">
        <v>1548</v>
      </c>
      <c r="E49" s="48">
        <f t="shared" si="5"/>
        <v>8.8177494232576682E-3</v>
      </c>
      <c r="F49" s="26">
        <v>107.79944289693593</v>
      </c>
      <c r="G49" s="26">
        <v>107.79944289693593</v>
      </c>
      <c r="H49" s="29">
        <v>4165</v>
      </c>
      <c r="I49" s="21">
        <f t="shared" si="6"/>
        <v>8.4666689705221697E-3</v>
      </c>
      <c r="J49" s="29">
        <v>4165</v>
      </c>
      <c r="K49" s="21">
        <f t="shared" si="7"/>
        <v>8.4666689705221697E-3</v>
      </c>
      <c r="L49" s="26">
        <v>130.44159098026932</v>
      </c>
      <c r="M49" s="26">
        <v>130.44159098026932</v>
      </c>
      <c r="N49" s="8" t="s">
        <v>71</v>
      </c>
    </row>
    <row r="50" spans="1:14" ht="12.75" customHeight="1" x14ac:dyDescent="0.2">
      <c r="A50" s="6" t="s">
        <v>72</v>
      </c>
      <c r="B50" s="29">
        <v>10179</v>
      </c>
      <c r="C50" s="48">
        <f t="shared" si="4"/>
        <v>5.7981829056421068E-2</v>
      </c>
      <c r="D50" s="29">
        <v>10179</v>
      </c>
      <c r="E50" s="48">
        <f t="shared" si="5"/>
        <v>5.7981829056421068E-2</v>
      </c>
      <c r="F50" s="26">
        <v>100.77220077220078</v>
      </c>
      <c r="G50" s="26">
        <v>100.77220077220078</v>
      </c>
      <c r="H50" s="29">
        <v>29045</v>
      </c>
      <c r="I50" s="21">
        <f t="shared" si="6"/>
        <v>5.904307328903155E-2</v>
      </c>
      <c r="J50" s="29">
        <v>29045</v>
      </c>
      <c r="K50" s="21">
        <f t="shared" si="7"/>
        <v>5.904307328903155E-2</v>
      </c>
      <c r="L50" s="26">
        <v>100.29004523324471</v>
      </c>
      <c r="M50" s="26">
        <v>100.29004523324471</v>
      </c>
      <c r="N50" s="8" t="s">
        <v>73</v>
      </c>
    </row>
    <row r="51" spans="1:14" x14ac:dyDescent="0.2">
      <c r="A51" s="6" t="s">
        <v>74</v>
      </c>
      <c r="B51" s="29">
        <v>1120</v>
      </c>
      <c r="C51" s="48">
        <f t="shared" si="4"/>
        <v>6.3797670245791917E-3</v>
      </c>
      <c r="D51" s="29">
        <v>1120</v>
      </c>
      <c r="E51" s="48">
        <f t="shared" si="5"/>
        <v>6.3797670245791917E-3</v>
      </c>
      <c r="F51" s="26">
        <v>89.887640449438194</v>
      </c>
      <c r="G51" s="26">
        <v>89.887640449438194</v>
      </c>
      <c r="H51" s="29">
        <v>3739</v>
      </c>
      <c r="I51" s="21">
        <f t="shared" si="6"/>
        <v>7.6006903435251833E-3</v>
      </c>
      <c r="J51" s="29">
        <v>3739</v>
      </c>
      <c r="K51" s="21">
        <f t="shared" si="7"/>
        <v>7.6006903435251833E-3</v>
      </c>
      <c r="L51" s="26">
        <v>104.91021324354656</v>
      </c>
      <c r="M51" s="26">
        <v>104.91021324354656</v>
      </c>
      <c r="N51" s="8" t="s">
        <v>75</v>
      </c>
    </row>
    <row r="52" spans="1:14" x14ac:dyDescent="0.2">
      <c r="A52" s="6" t="s">
        <v>76</v>
      </c>
      <c r="B52" s="29">
        <v>454</v>
      </c>
      <c r="C52" s="48">
        <f t="shared" ref="C52:C72" si="8">SUM(B52)/SUM($B$20:$B$72)</f>
        <v>2.5860841331776367E-3</v>
      </c>
      <c r="D52" s="29">
        <v>454</v>
      </c>
      <c r="E52" s="48">
        <f t="shared" ref="E52:E72" si="9">SUM(D52)/SUM($D$20:$D$72)</f>
        <v>2.5860841331776367E-3</v>
      </c>
      <c r="F52" s="26">
        <v>88.326848249027236</v>
      </c>
      <c r="G52" s="26">
        <v>88.326848249027236</v>
      </c>
      <c r="H52" s="29">
        <v>1143</v>
      </c>
      <c r="I52" s="21">
        <f t="shared" ref="I52:I72" si="10">SUM(H52)/SUM($H$20:$H$72)</f>
        <v>2.3235060344074044E-3</v>
      </c>
      <c r="J52" s="29">
        <v>1143</v>
      </c>
      <c r="K52" s="21">
        <f t="shared" ref="K52:K72" si="11">SUM(J52)/SUM($J$20:$J$72)</f>
        <v>2.3235060344074044E-3</v>
      </c>
      <c r="L52" s="26">
        <v>97.692307692307693</v>
      </c>
      <c r="M52" s="26">
        <v>97.692307692307693</v>
      </c>
      <c r="N52" s="8" t="s">
        <v>77</v>
      </c>
    </row>
    <row r="53" spans="1:14" x14ac:dyDescent="0.2">
      <c r="A53" s="6" t="s">
        <v>78</v>
      </c>
      <c r="B53" s="29">
        <v>1862</v>
      </c>
      <c r="C53" s="48">
        <f t="shared" si="8"/>
        <v>1.0606362678362907E-2</v>
      </c>
      <c r="D53" s="29">
        <v>1862</v>
      </c>
      <c r="E53" s="48">
        <f t="shared" si="9"/>
        <v>1.0606362678362907E-2</v>
      </c>
      <c r="F53" s="26">
        <v>126.06635071090047</v>
      </c>
      <c r="G53" s="26">
        <v>126.06635071090047</v>
      </c>
      <c r="H53" s="29">
        <v>3837</v>
      </c>
      <c r="I53" s="21">
        <f t="shared" si="10"/>
        <v>7.799906084008058E-3</v>
      </c>
      <c r="J53" s="29">
        <v>3837</v>
      </c>
      <c r="K53" s="21">
        <f t="shared" si="11"/>
        <v>7.799906084008058E-3</v>
      </c>
      <c r="L53" s="26">
        <v>131.58436213991769</v>
      </c>
      <c r="M53" s="26">
        <v>131.58436213991769</v>
      </c>
      <c r="N53" s="8" t="s">
        <v>79</v>
      </c>
    </row>
    <row r="54" spans="1:14" x14ac:dyDescent="0.2">
      <c r="A54" s="6" t="s">
        <v>80</v>
      </c>
      <c r="B54" s="29">
        <v>1944</v>
      </c>
      <c r="C54" s="48">
        <f t="shared" si="8"/>
        <v>1.1073452764091026E-2</v>
      </c>
      <c r="D54" s="29">
        <v>1944</v>
      </c>
      <c r="E54" s="48">
        <f t="shared" si="9"/>
        <v>1.1073452764091026E-2</v>
      </c>
      <c r="F54" s="26">
        <v>87.174887892376688</v>
      </c>
      <c r="G54" s="26">
        <v>87.174887892376688</v>
      </c>
      <c r="H54" s="29">
        <v>5120</v>
      </c>
      <c r="I54" s="21">
        <f t="shared" si="10"/>
        <v>1.0408006033390997E-2</v>
      </c>
      <c r="J54" s="29">
        <v>5120</v>
      </c>
      <c r="K54" s="21">
        <f t="shared" si="11"/>
        <v>1.0408006033390997E-2</v>
      </c>
      <c r="L54" s="26">
        <v>105.21989313604603</v>
      </c>
      <c r="M54" s="26">
        <v>105.21989313604603</v>
      </c>
      <c r="N54" s="8" t="s">
        <v>81</v>
      </c>
    </row>
    <row r="55" spans="1:14" x14ac:dyDescent="0.2">
      <c r="A55" s="6" t="s">
        <v>82</v>
      </c>
      <c r="B55" s="29">
        <v>1999</v>
      </c>
      <c r="C55" s="48">
        <f t="shared" si="8"/>
        <v>1.1386744894762326E-2</v>
      </c>
      <c r="D55" s="29">
        <v>1999</v>
      </c>
      <c r="E55" s="48">
        <f t="shared" si="9"/>
        <v>1.1386744894762326E-2</v>
      </c>
      <c r="F55" s="26">
        <v>88.726142920550373</v>
      </c>
      <c r="G55" s="26">
        <v>88.726142920550373</v>
      </c>
      <c r="H55" s="29">
        <v>8276</v>
      </c>
      <c r="I55" s="21">
        <f t="shared" si="10"/>
        <v>1.6823566002410917E-2</v>
      </c>
      <c r="J55" s="29">
        <v>8276</v>
      </c>
      <c r="K55" s="21">
        <f t="shared" si="11"/>
        <v>1.6823566002410917E-2</v>
      </c>
      <c r="L55" s="26">
        <v>93.072424651372017</v>
      </c>
      <c r="M55" s="26">
        <v>93.072424651372017</v>
      </c>
      <c r="N55" s="8" t="s">
        <v>83</v>
      </c>
    </row>
    <row r="56" spans="1:14" x14ac:dyDescent="0.2">
      <c r="A56" s="6" t="s">
        <v>84</v>
      </c>
      <c r="B56" s="29">
        <v>3579</v>
      </c>
      <c r="C56" s="48">
        <f t="shared" si="8"/>
        <v>2.0386773375865114E-2</v>
      </c>
      <c r="D56" s="29">
        <v>3579</v>
      </c>
      <c r="E56" s="48">
        <f t="shared" si="9"/>
        <v>2.0386773375865114E-2</v>
      </c>
      <c r="F56" s="26">
        <v>93.887722980062961</v>
      </c>
      <c r="G56" s="26">
        <v>93.887722980062961</v>
      </c>
      <c r="H56" s="29">
        <v>11214</v>
      </c>
      <c r="I56" s="21">
        <f t="shared" si="10"/>
        <v>2.2795972589540362E-2</v>
      </c>
      <c r="J56" s="29">
        <v>11214</v>
      </c>
      <c r="K56" s="21">
        <f t="shared" si="11"/>
        <v>2.2795972589540362E-2</v>
      </c>
      <c r="L56" s="26">
        <v>99.282868525896419</v>
      </c>
      <c r="M56" s="26">
        <v>99.282868525896419</v>
      </c>
      <c r="N56" s="8" t="s">
        <v>85</v>
      </c>
    </row>
    <row r="57" spans="1:14" ht="12.75" customHeight="1" x14ac:dyDescent="0.2">
      <c r="A57" s="6" t="s">
        <v>86</v>
      </c>
      <c r="B57" s="29">
        <v>1725</v>
      </c>
      <c r="C57" s="48">
        <f t="shared" si="8"/>
        <v>9.8259804619634881E-3</v>
      </c>
      <c r="D57" s="29">
        <v>1725</v>
      </c>
      <c r="E57" s="48">
        <f t="shared" si="9"/>
        <v>9.8259804619634881E-3</v>
      </c>
      <c r="F57" s="26">
        <v>72.327044025157221</v>
      </c>
      <c r="G57" s="26">
        <v>72.327044025157221</v>
      </c>
      <c r="H57" s="29">
        <v>4380</v>
      </c>
      <c r="I57" s="21">
        <f t="shared" si="10"/>
        <v>8.9037239113774549E-3</v>
      </c>
      <c r="J57" s="29">
        <v>4380</v>
      </c>
      <c r="K57" s="21">
        <f t="shared" si="11"/>
        <v>8.9037239113774549E-3</v>
      </c>
      <c r="L57" s="26">
        <v>80.946220661615229</v>
      </c>
      <c r="M57" s="26">
        <v>80.946220661615229</v>
      </c>
      <c r="N57" s="8" t="s">
        <v>87</v>
      </c>
    </row>
    <row r="58" spans="1:14" x14ac:dyDescent="0.2">
      <c r="A58" s="6" t="s">
        <v>88</v>
      </c>
      <c r="B58" s="29">
        <v>113</v>
      </c>
      <c r="C58" s="48">
        <f t="shared" si="8"/>
        <v>6.436729230155792E-4</v>
      </c>
      <c r="D58" s="29">
        <v>113</v>
      </c>
      <c r="E58" s="48">
        <f t="shared" si="9"/>
        <v>6.436729230155792E-4</v>
      </c>
      <c r="F58" s="26">
        <v>93.388429752066116</v>
      </c>
      <c r="G58" s="26">
        <v>93.388429752066116</v>
      </c>
      <c r="H58" s="29">
        <v>387</v>
      </c>
      <c r="I58" s="21">
        <f t="shared" si="10"/>
        <v>7.8669889353951479E-4</v>
      </c>
      <c r="J58" s="29">
        <v>387</v>
      </c>
      <c r="K58" s="21">
        <f t="shared" si="11"/>
        <v>7.8669889353951479E-4</v>
      </c>
      <c r="L58" s="26">
        <v>143.86617100371748</v>
      </c>
      <c r="M58" s="26">
        <v>143.86617100371748</v>
      </c>
      <c r="N58" s="8" t="s">
        <v>89</v>
      </c>
    </row>
    <row r="59" spans="1:14" ht="12.75" customHeight="1" x14ac:dyDescent="0.2">
      <c r="A59" s="6" t="s">
        <v>90</v>
      </c>
      <c r="B59" s="29">
        <v>297</v>
      </c>
      <c r="C59" s="48">
        <f t="shared" si="8"/>
        <v>1.6917775056250178E-3</v>
      </c>
      <c r="D59" s="29">
        <v>297</v>
      </c>
      <c r="E59" s="48">
        <f t="shared" si="9"/>
        <v>1.6917775056250178E-3</v>
      </c>
      <c r="F59" s="26">
        <v>39.389920424403186</v>
      </c>
      <c r="G59" s="26">
        <v>39.389920424403186</v>
      </c>
      <c r="H59" s="29">
        <v>1245</v>
      </c>
      <c r="I59" s="21">
        <f t="shared" si="10"/>
        <v>2.5308530296038658E-3</v>
      </c>
      <c r="J59" s="29">
        <v>1245</v>
      </c>
      <c r="K59" s="21">
        <f t="shared" si="11"/>
        <v>2.5308530296038658E-3</v>
      </c>
      <c r="L59" s="26">
        <v>59.427207637231504</v>
      </c>
      <c r="M59" s="26">
        <v>59.427207637231504</v>
      </c>
      <c r="N59" s="8" t="s">
        <v>91</v>
      </c>
    </row>
    <row r="60" spans="1:14" x14ac:dyDescent="0.2">
      <c r="A60" s="6" t="s">
        <v>92</v>
      </c>
      <c r="B60" s="29">
        <v>1805</v>
      </c>
      <c r="C60" s="48">
        <f t="shared" si="8"/>
        <v>1.0281678106576287E-2</v>
      </c>
      <c r="D60" s="29">
        <v>1805</v>
      </c>
      <c r="E60" s="48">
        <f t="shared" si="9"/>
        <v>1.0281678106576287E-2</v>
      </c>
      <c r="F60" s="26">
        <v>111.76470588235294</v>
      </c>
      <c r="G60" s="26">
        <v>111.76470588235294</v>
      </c>
      <c r="H60" s="29">
        <v>4036</v>
      </c>
      <c r="I60" s="21">
        <f t="shared" si="10"/>
        <v>8.2044360060089978E-3</v>
      </c>
      <c r="J60" s="29">
        <v>4036</v>
      </c>
      <c r="K60" s="21">
        <f t="shared" si="11"/>
        <v>8.2044360060089978E-3</v>
      </c>
      <c r="L60" s="26">
        <v>112.07997778394889</v>
      </c>
      <c r="M60" s="26">
        <v>112.07997778394889</v>
      </c>
      <c r="N60" s="8" t="s">
        <v>93</v>
      </c>
    </row>
    <row r="61" spans="1:14" x14ac:dyDescent="0.2">
      <c r="A61" s="6" t="s">
        <v>94</v>
      </c>
      <c r="B61" s="29">
        <v>231</v>
      </c>
      <c r="C61" s="48">
        <f t="shared" si="8"/>
        <v>1.3158269488194583E-3</v>
      </c>
      <c r="D61" s="29">
        <v>231</v>
      </c>
      <c r="E61" s="48">
        <f t="shared" si="9"/>
        <v>1.3158269488194583E-3</v>
      </c>
      <c r="F61" s="26">
        <v>137.5</v>
      </c>
      <c r="G61" s="26">
        <v>137.5</v>
      </c>
      <c r="H61" s="29">
        <v>523</v>
      </c>
      <c r="I61" s="21">
        <f t="shared" si="10"/>
        <v>1.0631615538014632E-3</v>
      </c>
      <c r="J61" s="29">
        <v>523</v>
      </c>
      <c r="K61" s="21">
        <f t="shared" si="11"/>
        <v>1.0631615538014632E-3</v>
      </c>
      <c r="L61" s="26">
        <v>197.35849056603774</v>
      </c>
      <c r="M61" s="26">
        <v>197.35849056603774</v>
      </c>
      <c r="N61" s="8" t="s">
        <v>95</v>
      </c>
    </row>
    <row r="62" spans="1:14" x14ac:dyDescent="0.2">
      <c r="A62" s="6" t="s">
        <v>96</v>
      </c>
      <c r="B62" s="29">
        <v>6</v>
      </c>
      <c r="C62" s="48">
        <f t="shared" si="8"/>
        <v>3.4177323345959953E-5</v>
      </c>
      <c r="D62" s="29">
        <v>6</v>
      </c>
      <c r="E62" s="48">
        <f t="shared" si="9"/>
        <v>3.4177323345959953E-5</v>
      </c>
      <c r="F62" s="26">
        <v>27.27272727272727</v>
      </c>
      <c r="G62" s="26">
        <v>27.27272727272727</v>
      </c>
      <c r="H62" s="29">
        <v>9</v>
      </c>
      <c r="I62" s="21">
        <f t="shared" si="10"/>
        <v>1.8295323105570114E-5</v>
      </c>
      <c r="J62" s="29">
        <v>9</v>
      </c>
      <c r="K62" s="21">
        <f t="shared" si="11"/>
        <v>1.8295323105570114E-5</v>
      </c>
      <c r="L62" s="26">
        <v>11.111111111111111</v>
      </c>
      <c r="M62" s="26">
        <v>11.111111111111111</v>
      </c>
      <c r="N62" s="8" t="s">
        <v>97</v>
      </c>
    </row>
    <row r="63" spans="1:14" x14ac:dyDescent="0.2">
      <c r="A63" s="6" t="s">
        <v>98</v>
      </c>
      <c r="B63" s="29">
        <v>211</v>
      </c>
      <c r="C63" s="48">
        <f t="shared" si="8"/>
        <v>1.2019025376662584E-3</v>
      </c>
      <c r="D63" s="29">
        <v>211</v>
      </c>
      <c r="E63" s="48">
        <f t="shared" si="9"/>
        <v>1.2019025376662584E-3</v>
      </c>
      <c r="F63" s="26">
        <v>110.47120418848169</v>
      </c>
      <c r="G63" s="26">
        <v>110.47120418848169</v>
      </c>
      <c r="H63" s="29">
        <v>634</v>
      </c>
      <c r="I63" s="21">
        <f t="shared" si="10"/>
        <v>1.2888038721034947E-3</v>
      </c>
      <c r="J63" s="29">
        <v>634</v>
      </c>
      <c r="K63" s="21">
        <f t="shared" si="11"/>
        <v>1.2888038721034947E-3</v>
      </c>
      <c r="L63" s="26">
        <v>110.26086956521739</v>
      </c>
      <c r="M63" s="26">
        <v>110.26086956521739</v>
      </c>
      <c r="N63" s="8" t="s">
        <v>99</v>
      </c>
    </row>
    <row r="64" spans="1:14" x14ac:dyDescent="0.2">
      <c r="A64" s="6" t="s">
        <v>100</v>
      </c>
      <c r="B64" s="29">
        <v>871</v>
      </c>
      <c r="C64" s="48">
        <f t="shared" si="8"/>
        <v>4.9614081057218536E-3</v>
      </c>
      <c r="D64" s="29">
        <v>871</v>
      </c>
      <c r="E64" s="48">
        <f t="shared" si="9"/>
        <v>4.9614081057218536E-3</v>
      </c>
      <c r="F64" s="26">
        <v>97.536394176931694</v>
      </c>
      <c r="G64" s="26">
        <v>97.536394176931694</v>
      </c>
      <c r="H64" s="29">
        <v>1782</v>
      </c>
      <c r="I64" s="21">
        <f t="shared" si="10"/>
        <v>3.6224739749028821E-3</v>
      </c>
      <c r="J64" s="29">
        <v>1782</v>
      </c>
      <c r="K64" s="21">
        <f t="shared" si="11"/>
        <v>3.6224739749028821E-3</v>
      </c>
      <c r="L64" s="26">
        <v>116.77588466579292</v>
      </c>
      <c r="M64" s="26">
        <v>116.77588466579292</v>
      </c>
      <c r="N64" s="8" t="s">
        <v>101</v>
      </c>
    </row>
    <row r="65" spans="1:14" x14ac:dyDescent="0.2">
      <c r="A65" s="6" t="s">
        <v>102</v>
      </c>
      <c r="B65" s="29">
        <v>1581</v>
      </c>
      <c r="C65" s="48">
        <f t="shared" si="8"/>
        <v>9.0057247016604482E-3</v>
      </c>
      <c r="D65" s="29">
        <v>1581</v>
      </c>
      <c r="E65" s="48">
        <f t="shared" si="9"/>
        <v>9.0057247016604482E-3</v>
      </c>
      <c r="F65" s="26">
        <v>129.80295566502463</v>
      </c>
      <c r="G65" s="26">
        <v>129.80295566502463</v>
      </c>
      <c r="H65" s="29">
        <v>5919</v>
      </c>
      <c r="I65" s="21">
        <f t="shared" si="10"/>
        <v>1.2032224162429944E-2</v>
      </c>
      <c r="J65" s="29">
        <v>5919</v>
      </c>
      <c r="K65" s="21">
        <f t="shared" si="11"/>
        <v>1.2032224162429944E-2</v>
      </c>
      <c r="L65" s="26">
        <v>254.14340918849291</v>
      </c>
      <c r="M65" s="26">
        <v>254.14340918849291</v>
      </c>
      <c r="N65" s="8" t="s">
        <v>103</v>
      </c>
    </row>
    <row r="66" spans="1:14" x14ac:dyDescent="0.2">
      <c r="A66" s="6" t="s">
        <v>104</v>
      </c>
      <c r="B66" s="29">
        <v>8383</v>
      </c>
      <c r="C66" s="48">
        <f t="shared" si="8"/>
        <v>4.7751416934863719E-2</v>
      </c>
      <c r="D66" s="29">
        <v>8383</v>
      </c>
      <c r="E66" s="48">
        <f t="shared" si="9"/>
        <v>4.7751416934863719E-2</v>
      </c>
      <c r="F66" s="26">
        <v>116.05980894365221</v>
      </c>
      <c r="G66" s="26">
        <v>116.05980894365221</v>
      </c>
      <c r="H66" s="29">
        <v>9887</v>
      </c>
      <c r="I66" s="21">
        <f t="shared" si="10"/>
        <v>2.0098428838307966E-2</v>
      </c>
      <c r="J66" s="29">
        <v>9887</v>
      </c>
      <c r="K66" s="21">
        <f t="shared" si="11"/>
        <v>2.0098428838307966E-2</v>
      </c>
      <c r="L66" s="26">
        <v>116.27660825590968</v>
      </c>
      <c r="M66" s="26">
        <v>116.27660825590968</v>
      </c>
      <c r="N66" s="8" t="s">
        <v>105</v>
      </c>
    </row>
    <row r="67" spans="1:14" ht="12.75" customHeight="1" x14ac:dyDescent="0.2">
      <c r="A67" s="6" t="s">
        <v>106</v>
      </c>
      <c r="B67" s="29">
        <v>3067</v>
      </c>
      <c r="C67" s="48">
        <f t="shared" si="8"/>
        <v>1.7470308450343197E-2</v>
      </c>
      <c r="D67" s="29">
        <v>3067</v>
      </c>
      <c r="E67" s="48">
        <f t="shared" si="9"/>
        <v>1.7470308450343197E-2</v>
      </c>
      <c r="F67" s="26">
        <v>87.603541845187095</v>
      </c>
      <c r="G67" s="26">
        <v>87.603541845187095</v>
      </c>
      <c r="H67" s="29">
        <v>7887</v>
      </c>
      <c r="I67" s="21">
        <f t="shared" si="10"/>
        <v>1.6032801481514609E-2</v>
      </c>
      <c r="J67" s="29">
        <v>7887</v>
      </c>
      <c r="K67" s="21">
        <f t="shared" si="11"/>
        <v>1.6032801481514609E-2</v>
      </c>
      <c r="L67" s="26">
        <v>97.454590386753978</v>
      </c>
      <c r="M67" s="26">
        <v>97.454590386753978</v>
      </c>
      <c r="N67" s="8" t="s">
        <v>107</v>
      </c>
    </row>
    <row r="68" spans="1:14" x14ac:dyDescent="0.2">
      <c r="A68" s="6" t="s">
        <v>108</v>
      </c>
      <c r="B68" s="29">
        <v>464</v>
      </c>
      <c r="C68" s="48">
        <f t="shared" si="8"/>
        <v>2.6430463387542365E-3</v>
      </c>
      <c r="D68" s="29">
        <v>464</v>
      </c>
      <c r="E68" s="48">
        <f t="shared" si="9"/>
        <v>2.6430463387542365E-3</v>
      </c>
      <c r="F68" s="26">
        <v>96.066252587991713</v>
      </c>
      <c r="G68" s="26">
        <v>96.066252587991713</v>
      </c>
      <c r="H68" s="29">
        <v>1074</v>
      </c>
      <c r="I68" s="21">
        <f t="shared" si="10"/>
        <v>2.1832418905980335E-3</v>
      </c>
      <c r="J68" s="29">
        <v>1074</v>
      </c>
      <c r="K68" s="21">
        <f t="shared" si="11"/>
        <v>2.1832418905980335E-3</v>
      </c>
      <c r="L68" s="26">
        <v>115.73275862068965</v>
      </c>
      <c r="M68" s="26">
        <v>115.73275862068965</v>
      </c>
      <c r="N68" s="8" t="s">
        <v>109</v>
      </c>
    </row>
    <row r="69" spans="1:14" x14ac:dyDescent="0.2">
      <c r="A69" s="6" t="s">
        <v>110</v>
      </c>
      <c r="B69" s="29">
        <v>826</v>
      </c>
      <c r="C69" s="48">
        <f t="shared" si="8"/>
        <v>4.7050781806271536E-3</v>
      </c>
      <c r="D69" s="29">
        <v>826</v>
      </c>
      <c r="E69" s="48">
        <f t="shared" si="9"/>
        <v>4.7050781806271536E-3</v>
      </c>
      <c r="F69" s="26">
        <v>57.480862908837857</v>
      </c>
      <c r="G69" s="26">
        <v>57.480862908837857</v>
      </c>
      <c r="H69" s="29">
        <v>2360</v>
      </c>
      <c r="I69" s="21">
        <f t="shared" si="10"/>
        <v>4.7974402810161626E-3</v>
      </c>
      <c r="J69" s="29">
        <v>2360</v>
      </c>
      <c r="K69" s="21">
        <f t="shared" si="11"/>
        <v>4.7974402810161626E-3</v>
      </c>
      <c r="L69" s="26">
        <v>84.557506270154065</v>
      </c>
      <c r="M69" s="26">
        <v>84.557506270154065</v>
      </c>
      <c r="N69" s="8" t="s">
        <v>111</v>
      </c>
    </row>
    <row r="70" spans="1:14" ht="12.75" customHeight="1" x14ac:dyDescent="0.2">
      <c r="A70" s="6" t="s">
        <v>112</v>
      </c>
      <c r="B70" s="29">
        <v>402</v>
      </c>
      <c r="C70" s="48">
        <f t="shared" si="8"/>
        <v>2.2898806641793172E-3</v>
      </c>
      <c r="D70" s="29">
        <v>402</v>
      </c>
      <c r="E70" s="48">
        <f t="shared" si="9"/>
        <v>2.2898806641793172E-3</v>
      </c>
      <c r="F70" s="26">
        <v>116.86046511627907</v>
      </c>
      <c r="G70" s="26">
        <v>116.86046511627907</v>
      </c>
      <c r="H70" s="29">
        <v>1163</v>
      </c>
      <c r="I70" s="21">
        <f t="shared" si="10"/>
        <v>2.3641623079753379E-3</v>
      </c>
      <c r="J70" s="29">
        <v>1163</v>
      </c>
      <c r="K70" s="21">
        <f t="shared" si="11"/>
        <v>2.3641623079753379E-3</v>
      </c>
      <c r="L70" s="26">
        <v>102.73851590106007</v>
      </c>
      <c r="M70" s="26">
        <v>102.73851590106007</v>
      </c>
      <c r="N70" s="8" t="s">
        <v>113</v>
      </c>
    </row>
    <row r="71" spans="1:14" x14ac:dyDescent="0.2">
      <c r="A71" s="6" t="s">
        <v>114</v>
      </c>
      <c r="B71" s="29">
        <v>2259</v>
      </c>
      <c r="C71" s="48">
        <f t="shared" si="8"/>
        <v>1.2867762239753923E-2</v>
      </c>
      <c r="D71" s="29">
        <v>2259</v>
      </c>
      <c r="E71" s="48">
        <f t="shared" si="9"/>
        <v>1.2867762239753923E-2</v>
      </c>
      <c r="F71" s="26">
        <v>105.31468531468531</v>
      </c>
      <c r="G71" s="26">
        <v>105.31468531468531</v>
      </c>
      <c r="H71" s="29">
        <v>5990</v>
      </c>
      <c r="I71" s="21">
        <f t="shared" si="10"/>
        <v>1.2176553933596108E-2</v>
      </c>
      <c r="J71" s="29">
        <v>5990</v>
      </c>
      <c r="K71" s="21">
        <f t="shared" si="11"/>
        <v>1.2176553933596108E-2</v>
      </c>
      <c r="L71" s="26">
        <v>109.52642164929603</v>
      </c>
      <c r="M71" s="26">
        <v>109.52642164929603</v>
      </c>
      <c r="N71" s="8" t="s">
        <v>115</v>
      </c>
    </row>
    <row r="72" spans="1:14" ht="12.75" customHeight="1" x14ac:dyDescent="0.2">
      <c r="A72" s="13" t="s">
        <v>116</v>
      </c>
      <c r="B72" s="34" t="s">
        <v>117</v>
      </c>
      <c r="C72" s="48">
        <f t="shared" si="8"/>
        <v>0</v>
      </c>
      <c r="D72" s="34" t="s">
        <v>117</v>
      </c>
      <c r="E72" s="48">
        <f t="shared" si="9"/>
        <v>0</v>
      </c>
      <c r="F72" s="27" t="e">
        <v>#VALUE!</v>
      </c>
      <c r="G72" s="27" t="e">
        <v>#VALUE!</v>
      </c>
      <c r="H72" s="30" t="s">
        <v>117</v>
      </c>
      <c r="I72" s="47">
        <f t="shared" si="10"/>
        <v>0</v>
      </c>
      <c r="J72" s="30" t="s">
        <v>117</v>
      </c>
      <c r="K72" s="47">
        <f t="shared" si="11"/>
        <v>0</v>
      </c>
      <c r="L72" s="27" t="e">
        <v>#VALUE!</v>
      </c>
      <c r="M72" s="27" t="e">
        <v>#VALUE!</v>
      </c>
      <c r="N72" s="14" t="s">
        <v>118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5" x14ac:dyDescent="0.2">
      <c r="A74" s="42" t="s">
        <v>119</v>
      </c>
    </row>
    <row r="77" spans="1:14" x14ac:dyDescent="0.2">
      <c r="A77" s="43" t="s">
        <v>120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7" r:id="rId1" xr:uid="{00000000-0004-0000-0B00-000000000000}"/>
  </hyperlinks>
  <pageMargins left="0.75" right="0.75" top="1" bottom="1" header="0.5" footer="0.5"/>
  <pageSetup paperSize="8" scale="72" orientation="landscape" horizontalDpi="1200" verticalDpi="1200" r:id="rId2"/>
  <headerFooter alignWithMargins="0">
    <oddHeader>&amp;A</oddHead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7:O79"/>
  <sheetViews>
    <sheetView zoomScale="69" zoomScaleNormal="69" workbookViewId="0">
      <selection activeCell="X32" sqref="X32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8" width="11" style="2" customWidth="1"/>
    <col min="9" max="9" width="13.28515625" style="2" customWidth="1"/>
    <col min="10" max="10" width="14.7109375" style="2" customWidth="1"/>
    <col min="11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135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136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68"/>
      <c r="B11" s="71" t="s">
        <v>0</v>
      </c>
      <c r="C11" s="71"/>
      <c r="D11" s="71"/>
      <c r="E11" s="71"/>
      <c r="F11" s="71"/>
      <c r="G11" s="71"/>
      <c r="H11" s="72" t="s">
        <v>1</v>
      </c>
      <c r="I11" s="71"/>
      <c r="J11" s="71"/>
      <c r="K11" s="71"/>
      <c r="L11" s="71"/>
      <c r="M11" s="71"/>
      <c r="N11" s="73"/>
      <c r="O11"/>
    </row>
    <row r="12" spans="1:15" x14ac:dyDescent="0.2">
      <c r="A12" s="69"/>
      <c r="B12" s="76" t="s">
        <v>132</v>
      </c>
      <c r="C12" s="44"/>
      <c r="D12" s="79" t="s">
        <v>133</v>
      </c>
      <c r="E12" s="49"/>
      <c r="F12" s="4" t="s">
        <v>132</v>
      </c>
      <c r="G12" s="11" t="s">
        <v>134</v>
      </c>
      <c r="H12" s="76" t="s">
        <v>132</v>
      </c>
      <c r="I12" s="44"/>
      <c r="J12" s="79" t="s">
        <v>133</v>
      </c>
      <c r="K12" s="49"/>
      <c r="L12" s="4" t="s">
        <v>132</v>
      </c>
      <c r="M12" s="11" t="s">
        <v>134</v>
      </c>
      <c r="N12" s="74"/>
    </row>
    <row r="13" spans="1:15" x14ac:dyDescent="0.2">
      <c r="A13" s="69"/>
      <c r="B13" s="77"/>
      <c r="C13" s="17" t="s">
        <v>2</v>
      </c>
      <c r="D13" s="80"/>
      <c r="E13" s="32" t="s">
        <v>2</v>
      </c>
      <c r="F13" s="10" t="s">
        <v>123</v>
      </c>
      <c r="G13" s="12" t="s">
        <v>124</v>
      </c>
      <c r="H13" s="77"/>
      <c r="I13" s="17" t="s">
        <v>2</v>
      </c>
      <c r="J13" s="80"/>
      <c r="K13" s="32" t="s">
        <v>2</v>
      </c>
      <c r="L13" s="10" t="s">
        <v>123</v>
      </c>
      <c r="M13" s="12" t="s">
        <v>124</v>
      </c>
      <c r="N13" s="74"/>
    </row>
    <row r="14" spans="1:15" ht="14.25" x14ac:dyDescent="0.2">
      <c r="A14" s="70"/>
      <c r="B14" s="78"/>
      <c r="C14" s="45"/>
      <c r="D14" s="81"/>
      <c r="E14" s="50"/>
      <c r="F14" s="82" t="s">
        <v>3</v>
      </c>
      <c r="G14" s="83"/>
      <c r="H14" s="78"/>
      <c r="I14" s="45"/>
      <c r="J14" s="81"/>
      <c r="K14" s="50"/>
      <c r="L14" s="82" t="s">
        <v>3</v>
      </c>
      <c r="M14" s="83"/>
      <c r="N14" s="75"/>
    </row>
    <row r="15" spans="1:15" x14ac:dyDescent="0.2">
      <c r="B15" s="18"/>
      <c r="C15" s="18"/>
      <c r="D15" s="18"/>
      <c r="E15" s="18"/>
      <c r="F15" s="19"/>
      <c r="G15" s="19"/>
      <c r="H15" s="31"/>
      <c r="I15" s="18"/>
      <c r="J15" s="18"/>
      <c r="K15" s="18"/>
      <c r="L15" s="18"/>
      <c r="M15" s="18"/>
      <c r="N15" s="2"/>
    </row>
    <row r="16" spans="1:15" x14ac:dyDescent="0.2">
      <c r="A16" s="5" t="s">
        <v>4</v>
      </c>
      <c r="B16" s="28">
        <v>315021</v>
      </c>
      <c r="C16" s="38">
        <f>B16/B16</f>
        <v>1</v>
      </c>
      <c r="D16" s="28">
        <v>580174</v>
      </c>
      <c r="E16" s="38">
        <f>D16/D16</f>
        <v>1</v>
      </c>
      <c r="F16" s="37">
        <v>113.05784946005018</v>
      </c>
      <c r="G16" s="37">
        <v>103.74644819687316</v>
      </c>
      <c r="H16" s="28">
        <v>858155</v>
      </c>
      <c r="I16" s="38">
        <v>1</v>
      </c>
      <c r="J16" s="28">
        <v>1616580</v>
      </c>
      <c r="K16" s="38">
        <v>1</v>
      </c>
      <c r="L16" s="37">
        <v>110.68254807630299</v>
      </c>
      <c r="M16" s="37">
        <v>104.30530875811527</v>
      </c>
      <c r="N16" s="9" t="s">
        <v>5</v>
      </c>
    </row>
    <row r="17" spans="1:14" x14ac:dyDescent="0.2">
      <c r="A17" s="5" t="s">
        <v>6</v>
      </c>
      <c r="B17" s="28">
        <v>147331</v>
      </c>
      <c r="C17" s="38">
        <f t="shared" ref="C17:C18" si="0">SUM(B17)/SUM($B$17:$B$18)</f>
        <v>0.46768628123204486</v>
      </c>
      <c r="D17" s="28">
        <v>236929</v>
      </c>
      <c r="E17" s="38">
        <f t="shared" ref="E17:E18" si="1">SUM(D17)/SUM($D$17:$D$18)</f>
        <v>0.40837576313312901</v>
      </c>
      <c r="F17" s="37">
        <v>117.40738084423089</v>
      </c>
      <c r="G17" s="37">
        <v>105.37390035846757</v>
      </c>
      <c r="H17" s="28">
        <v>423757</v>
      </c>
      <c r="I17" s="38">
        <f t="shared" ref="I17:I18" si="2">SUM(H17)/SUM($H$17:$H$18)</f>
        <v>0.49380007108272983</v>
      </c>
      <c r="J17" s="28">
        <v>690253</v>
      </c>
      <c r="K17" s="38">
        <f t="shared" ref="K17:K18" si="3">SUM(J17)/SUM($J$17:$J$18)</f>
        <v>0.42698350839426441</v>
      </c>
      <c r="L17" s="37">
        <v>112.65309269169319</v>
      </c>
      <c r="M17" s="37">
        <v>103.28011120238325</v>
      </c>
      <c r="N17" s="9" t="s">
        <v>7</v>
      </c>
    </row>
    <row r="18" spans="1:14" x14ac:dyDescent="0.2">
      <c r="A18" s="5" t="s">
        <v>8</v>
      </c>
      <c r="B18" s="28">
        <v>167690</v>
      </c>
      <c r="C18" s="38">
        <f t="shared" si="0"/>
        <v>0.53231371876795519</v>
      </c>
      <c r="D18" s="28">
        <v>343245</v>
      </c>
      <c r="E18" s="38">
        <f t="shared" si="1"/>
        <v>0.59162423686687093</v>
      </c>
      <c r="F18" s="37">
        <v>109.4939601697682</v>
      </c>
      <c r="G18" s="37">
        <v>102.65240328253225</v>
      </c>
      <c r="H18" s="28">
        <v>434398</v>
      </c>
      <c r="I18" s="38">
        <f t="shared" si="2"/>
        <v>0.50619992891727017</v>
      </c>
      <c r="J18" s="28">
        <v>926327</v>
      </c>
      <c r="K18" s="38">
        <f t="shared" si="3"/>
        <v>0.57301649160573553</v>
      </c>
      <c r="L18" s="37">
        <v>108.82558515315569</v>
      </c>
      <c r="M18" s="37">
        <v>105.08244812393085</v>
      </c>
      <c r="N18" s="9" t="s">
        <v>9</v>
      </c>
    </row>
    <row r="19" spans="1:14" x14ac:dyDescent="0.2">
      <c r="A19" s="6" t="s">
        <v>10</v>
      </c>
      <c r="B19" s="46"/>
      <c r="C19" s="39"/>
      <c r="D19" s="46"/>
      <c r="E19" s="39"/>
      <c r="F19" s="40"/>
      <c r="G19" s="40"/>
      <c r="H19" s="29"/>
      <c r="I19" s="35"/>
      <c r="J19" s="29"/>
      <c r="K19" s="35"/>
      <c r="L19" s="41"/>
      <c r="M19" s="41"/>
      <c r="N19" s="7" t="s">
        <v>11</v>
      </c>
    </row>
    <row r="20" spans="1:14" x14ac:dyDescent="0.2">
      <c r="A20" s="6" t="s">
        <v>12</v>
      </c>
      <c r="B20" s="29">
        <v>19962</v>
      </c>
      <c r="C20" s="48">
        <f t="shared" ref="C20:C51" si="4">SUM(B20)/SUM($B$20:$B$72)</f>
        <v>0.11904108772139066</v>
      </c>
      <c r="D20" s="29">
        <v>34697</v>
      </c>
      <c r="E20" s="48">
        <f t="shared" ref="E20:E51" si="5">SUM(D20)/SUM($D$20:$D$72)</f>
        <v>0.10108552516577129</v>
      </c>
      <c r="F20" s="36">
        <v>126.63833026708113</v>
      </c>
      <c r="G20" s="36">
        <v>112.28802588996764</v>
      </c>
      <c r="H20" s="29">
        <v>48998</v>
      </c>
      <c r="I20" s="38">
        <f t="shared" ref="I20:I51" si="6">SUM(H20)/SUM($H$20:$H$72)</f>
        <v>0.11279517861500284</v>
      </c>
      <c r="J20" s="29">
        <v>87733</v>
      </c>
      <c r="K20" s="38">
        <f t="shared" ref="K20:K51" si="7">SUM(J20)/SUM($J$20:$J$72)</f>
        <v>9.4710819636736568E-2</v>
      </c>
      <c r="L20" s="36">
        <v>122.64217060472566</v>
      </c>
      <c r="M20" s="36">
        <v>111.35042518086051</v>
      </c>
      <c r="N20" s="8" t="s">
        <v>13</v>
      </c>
    </row>
    <row r="21" spans="1:14" x14ac:dyDescent="0.2">
      <c r="A21" s="6" t="s">
        <v>14</v>
      </c>
      <c r="B21" s="29">
        <v>738</v>
      </c>
      <c r="C21" s="48">
        <f t="shared" si="4"/>
        <v>4.4009779951100243E-3</v>
      </c>
      <c r="D21" s="29">
        <v>1406</v>
      </c>
      <c r="E21" s="48">
        <f t="shared" si="5"/>
        <v>4.0962114414235936E-3</v>
      </c>
      <c r="F21" s="36">
        <v>61.705685618729099</v>
      </c>
      <c r="G21" s="36">
        <v>67.016205910390852</v>
      </c>
      <c r="H21" s="29">
        <v>1985</v>
      </c>
      <c r="I21" s="38">
        <f t="shared" si="6"/>
        <v>4.569542217045198E-3</v>
      </c>
      <c r="J21" s="29">
        <v>3768</v>
      </c>
      <c r="K21" s="38">
        <f t="shared" si="7"/>
        <v>4.0676868269775724E-3</v>
      </c>
      <c r="L21" s="36">
        <v>49.637409352338082</v>
      </c>
      <c r="M21" s="36">
        <v>56.927028252001811</v>
      </c>
      <c r="N21" s="8" t="s">
        <v>15</v>
      </c>
    </row>
    <row r="22" spans="1:14" x14ac:dyDescent="0.2">
      <c r="A22" s="6" t="s">
        <v>16</v>
      </c>
      <c r="B22" s="29">
        <v>2366</v>
      </c>
      <c r="C22" s="48">
        <f t="shared" si="4"/>
        <v>1.4109368477547856E-2</v>
      </c>
      <c r="D22" s="29">
        <v>4177</v>
      </c>
      <c r="E22" s="48">
        <f t="shared" si="5"/>
        <v>1.216918576872429E-2</v>
      </c>
      <c r="F22" s="36">
        <v>101.71969045571798</v>
      </c>
      <c r="G22" s="36">
        <v>98.747044917257682</v>
      </c>
      <c r="H22" s="29">
        <v>3849</v>
      </c>
      <c r="I22" s="38">
        <f t="shared" si="6"/>
        <v>8.860538031943057E-3</v>
      </c>
      <c r="J22" s="29">
        <v>6777</v>
      </c>
      <c r="K22" s="38">
        <f t="shared" si="7"/>
        <v>7.316006801068739E-3</v>
      </c>
      <c r="L22" s="36">
        <v>95.43763947433672</v>
      </c>
      <c r="M22" s="36">
        <v>91.705006765899867</v>
      </c>
      <c r="N22" s="8" t="s">
        <v>17</v>
      </c>
    </row>
    <row r="23" spans="1:14" x14ac:dyDescent="0.2">
      <c r="A23" s="6" t="s">
        <v>18</v>
      </c>
      <c r="B23" s="29">
        <v>5345</v>
      </c>
      <c r="C23" s="48">
        <f t="shared" si="4"/>
        <v>3.1874291848052953E-2</v>
      </c>
      <c r="D23" s="29">
        <v>12356</v>
      </c>
      <c r="E23" s="48">
        <f t="shared" si="5"/>
        <v>3.5997715910547602E-2</v>
      </c>
      <c r="F23" s="36">
        <v>121.58780709736124</v>
      </c>
      <c r="G23" s="36">
        <v>110.42988649566539</v>
      </c>
      <c r="H23" s="29">
        <v>14953</v>
      </c>
      <c r="I23" s="38">
        <f t="shared" si="6"/>
        <v>3.4422350010819572E-2</v>
      </c>
      <c r="J23" s="29">
        <v>36713</v>
      </c>
      <c r="K23" s="38">
        <f t="shared" si="7"/>
        <v>3.9632958195017949E-2</v>
      </c>
      <c r="L23" s="36">
        <v>126.88162918964785</v>
      </c>
      <c r="M23" s="36">
        <v>106.91030867792661</v>
      </c>
      <c r="N23" s="8" t="s">
        <v>19</v>
      </c>
    </row>
    <row r="24" spans="1:14" ht="12.75" customHeight="1" x14ac:dyDescent="0.2">
      <c r="A24" s="6" t="s">
        <v>20</v>
      </c>
      <c r="B24" s="29">
        <v>47</v>
      </c>
      <c r="C24" s="48">
        <f t="shared" si="4"/>
        <v>2.8027908640944598E-4</v>
      </c>
      <c r="D24" s="29">
        <v>135</v>
      </c>
      <c r="E24" s="48">
        <f t="shared" si="5"/>
        <v>3.9330621948235076E-4</v>
      </c>
      <c r="F24" s="36">
        <v>123.68421052631579</v>
      </c>
      <c r="G24" s="36">
        <v>139.17525773195877</v>
      </c>
      <c r="H24" s="29">
        <v>162</v>
      </c>
      <c r="I24" s="38">
        <f t="shared" si="6"/>
        <v>3.7292989378404139E-4</v>
      </c>
      <c r="J24" s="29">
        <v>539</v>
      </c>
      <c r="K24" s="38">
        <f t="shared" si="7"/>
        <v>5.8186921436860712E-4</v>
      </c>
      <c r="L24" s="36">
        <v>98.780487804878049</v>
      </c>
      <c r="M24" s="36">
        <v>146.86648501362399</v>
      </c>
      <c r="N24" s="8" t="s">
        <v>21</v>
      </c>
    </row>
    <row r="25" spans="1:14" x14ac:dyDescent="0.2">
      <c r="A25" s="6" t="s">
        <v>22</v>
      </c>
      <c r="B25" s="29">
        <v>3274</v>
      </c>
      <c r="C25" s="48">
        <f t="shared" si="4"/>
        <v>1.9524121891585665E-2</v>
      </c>
      <c r="D25" s="29">
        <v>4944</v>
      </c>
      <c r="E25" s="48">
        <f t="shared" si="5"/>
        <v>1.4403747771264757E-2</v>
      </c>
      <c r="F25" s="36">
        <v>119.75128017556693</v>
      </c>
      <c r="G25" s="36">
        <v>114.07475772958007</v>
      </c>
      <c r="H25" s="29">
        <v>11398</v>
      </c>
      <c r="I25" s="38">
        <f t="shared" si="6"/>
        <v>2.6238610675003108E-2</v>
      </c>
      <c r="J25" s="29">
        <v>16680</v>
      </c>
      <c r="K25" s="38">
        <f t="shared" si="7"/>
        <v>1.8006639138531292E-2</v>
      </c>
      <c r="L25" s="36">
        <v>125.97259062776305</v>
      </c>
      <c r="M25" s="36">
        <v>127.79650628256205</v>
      </c>
      <c r="N25" s="8" t="s">
        <v>23</v>
      </c>
    </row>
    <row r="26" spans="1:14" x14ac:dyDescent="0.2">
      <c r="A26" s="6" t="s">
        <v>24</v>
      </c>
      <c r="B26" s="29">
        <v>749</v>
      </c>
      <c r="C26" s="48">
        <f t="shared" si="4"/>
        <v>4.4665752280994694E-3</v>
      </c>
      <c r="D26" s="29">
        <v>2204</v>
      </c>
      <c r="E26" s="48">
        <f t="shared" si="5"/>
        <v>6.4210882054748222E-3</v>
      </c>
      <c r="F26" s="36">
        <v>101.9047619047619</v>
      </c>
      <c r="G26" s="36">
        <v>115.0313152400835</v>
      </c>
      <c r="H26" s="29">
        <v>1990</v>
      </c>
      <c r="I26" s="38">
        <f t="shared" si="6"/>
        <v>4.5810523989521131E-3</v>
      </c>
      <c r="J26" s="29">
        <v>6181</v>
      </c>
      <c r="K26" s="38">
        <f t="shared" si="7"/>
        <v>6.6726041076296113E-3</v>
      </c>
      <c r="L26" s="36">
        <v>118.73508353221958</v>
      </c>
      <c r="M26" s="36">
        <v>117.30878724615677</v>
      </c>
      <c r="N26" s="8" t="s">
        <v>25</v>
      </c>
    </row>
    <row r="27" spans="1:14" x14ac:dyDescent="0.2">
      <c r="A27" s="6" t="s">
        <v>26</v>
      </c>
      <c r="B27" s="29">
        <v>392</v>
      </c>
      <c r="C27" s="48">
        <f t="shared" si="4"/>
        <v>2.3376468483511242E-3</v>
      </c>
      <c r="D27" s="29">
        <v>618</v>
      </c>
      <c r="E27" s="48">
        <f t="shared" si="5"/>
        <v>1.8004684714080946E-3</v>
      </c>
      <c r="F27" s="36">
        <v>117.36526946107784</v>
      </c>
      <c r="G27" s="36">
        <v>95.223420647149453</v>
      </c>
      <c r="H27" s="29">
        <v>1071</v>
      </c>
      <c r="I27" s="38">
        <f t="shared" si="6"/>
        <v>2.4654809644611623E-3</v>
      </c>
      <c r="J27" s="29">
        <v>1641</v>
      </c>
      <c r="K27" s="38">
        <f t="shared" si="7"/>
        <v>1.7715164763986721E-3</v>
      </c>
      <c r="L27" s="36">
        <v>108.51063829787233</v>
      </c>
      <c r="M27" s="36">
        <v>96.18991793669403</v>
      </c>
      <c r="N27" s="8" t="s">
        <v>27</v>
      </c>
    </row>
    <row r="28" spans="1:14" x14ac:dyDescent="0.2">
      <c r="A28" s="6" t="s">
        <v>28</v>
      </c>
      <c r="B28" s="29">
        <v>191</v>
      </c>
      <c r="C28" s="48">
        <f t="shared" si="4"/>
        <v>1.1390065000894507E-3</v>
      </c>
      <c r="D28" s="29">
        <v>275</v>
      </c>
      <c r="E28" s="48">
        <f t="shared" si="5"/>
        <v>8.0117933598256637E-4</v>
      </c>
      <c r="F28" s="36">
        <v>100.52631578947368</v>
      </c>
      <c r="G28" s="36">
        <v>60.840707964601769</v>
      </c>
      <c r="H28" s="29">
        <v>919</v>
      </c>
      <c r="I28" s="38">
        <f t="shared" si="6"/>
        <v>2.1155714344909507E-3</v>
      </c>
      <c r="J28" s="29">
        <v>1211</v>
      </c>
      <c r="K28" s="38">
        <f t="shared" si="7"/>
        <v>1.307316546568429E-3</v>
      </c>
      <c r="L28" s="36">
        <v>190.26915113871635</v>
      </c>
      <c r="M28" s="36">
        <v>108.90287769784173</v>
      </c>
      <c r="N28" s="8" t="s">
        <v>29</v>
      </c>
    </row>
    <row r="29" spans="1:14" x14ac:dyDescent="0.2">
      <c r="A29" s="6" t="s">
        <v>30</v>
      </c>
      <c r="B29" s="29">
        <v>343</v>
      </c>
      <c r="C29" s="48">
        <f t="shared" si="4"/>
        <v>2.0454409923072337E-3</v>
      </c>
      <c r="D29" s="29">
        <v>757</v>
      </c>
      <c r="E29" s="48">
        <f t="shared" si="5"/>
        <v>2.2054282085047371E-3</v>
      </c>
      <c r="F29" s="36">
        <v>97.720797720797719</v>
      </c>
      <c r="G29" s="36">
        <v>110.02906976744187</v>
      </c>
      <c r="H29" s="29">
        <v>1209</v>
      </c>
      <c r="I29" s="38">
        <f t="shared" si="6"/>
        <v>2.7831619850920124E-3</v>
      </c>
      <c r="J29" s="29">
        <v>2633</v>
      </c>
      <c r="K29" s="38">
        <f t="shared" si="7"/>
        <v>2.8424149191698376E-3</v>
      </c>
      <c r="L29" s="36">
        <v>101.08695652173914</v>
      </c>
      <c r="M29" s="36">
        <v>123.55701548568747</v>
      </c>
      <c r="N29" s="8" t="s">
        <v>31</v>
      </c>
    </row>
    <row r="30" spans="1:14" x14ac:dyDescent="0.2">
      <c r="A30" s="6" t="s">
        <v>32</v>
      </c>
      <c r="B30" s="29">
        <v>2469</v>
      </c>
      <c r="C30" s="48">
        <f t="shared" si="4"/>
        <v>1.4723597113721749E-2</v>
      </c>
      <c r="D30" s="29">
        <v>4919</v>
      </c>
      <c r="E30" s="48">
        <f t="shared" si="5"/>
        <v>1.4330913286175431E-2</v>
      </c>
      <c r="F30" s="36">
        <v>99.959514170040492</v>
      </c>
      <c r="G30" s="36">
        <v>100.46977124183007</v>
      </c>
      <c r="H30" s="29">
        <v>7028</v>
      </c>
      <c r="I30" s="38">
        <f t="shared" si="6"/>
        <v>1.6178711688359524E-2</v>
      </c>
      <c r="J30" s="29">
        <v>13543</v>
      </c>
      <c r="K30" s="38">
        <f t="shared" si="7"/>
        <v>1.462013872021159E-2</v>
      </c>
      <c r="L30" s="36">
        <v>107.19951189749848</v>
      </c>
      <c r="M30" s="36">
        <v>110.91728091728092</v>
      </c>
      <c r="N30" s="8" t="s">
        <v>33</v>
      </c>
    </row>
    <row r="31" spans="1:14" x14ac:dyDescent="0.2">
      <c r="A31" s="6" t="s">
        <v>34</v>
      </c>
      <c r="B31" s="29">
        <v>518</v>
      </c>
      <c r="C31" s="48">
        <f t="shared" si="4"/>
        <v>3.0890333353211282E-3</v>
      </c>
      <c r="D31" s="29">
        <v>961</v>
      </c>
      <c r="E31" s="48">
        <f t="shared" si="5"/>
        <v>2.7997576068336228E-3</v>
      </c>
      <c r="F31" s="36">
        <v>128.85572139303483</v>
      </c>
      <c r="G31" s="36">
        <v>110.45977011494253</v>
      </c>
      <c r="H31" s="29">
        <v>1523</v>
      </c>
      <c r="I31" s="38">
        <f t="shared" si="6"/>
        <v>3.5060014088462653E-3</v>
      </c>
      <c r="J31" s="29">
        <v>2809</v>
      </c>
      <c r="K31" s="38">
        <f t="shared" si="7"/>
        <v>3.0324130299840767E-3</v>
      </c>
      <c r="L31" s="36">
        <v>130.17094017094018</v>
      </c>
      <c r="M31" s="36">
        <v>123.79903040987219</v>
      </c>
      <c r="N31" s="8" t="s">
        <v>35</v>
      </c>
    </row>
    <row r="32" spans="1:14" x14ac:dyDescent="0.2">
      <c r="A32" s="6" t="s">
        <v>36</v>
      </c>
      <c r="B32" s="29">
        <v>22587</v>
      </c>
      <c r="C32" s="48">
        <f t="shared" si="4"/>
        <v>0.13469497286659909</v>
      </c>
      <c r="D32" s="29">
        <v>60297</v>
      </c>
      <c r="E32" s="48">
        <f t="shared" si="5"/>
        <v>0.17566803789723928</v>
      </c>
      <c r="F32" s="36">
        <v>116.23610539316591</v>
      </c>
      <c r="G32" s="36">
        <v>105.28548978522787</v>
      </c>
      <c r="H32" s="29">
        <v>51636</v>
      </c>
      <c r="I32" s="38">
        <f t="shared" si="6"/>
        <v>0.11886795058909111</v>
      </c>
      <c r="J32" s="29">
        <v>168600</v>
      </c>
      <c r="K32" s="38">
        <f t="shared" si="7"/>
        <v>0.18200955388227674</v>
      </c>
      <c r="L32" s="36">
        <v>113.85354882808194</v>
      </c>
      <c r="M32" s="36">
        <v>105.80815212275252</v>
      </c>
      <c r="N32" s="8" t="s">
        <v>37</v>
      </c>
    </row>
    <row r="33" spans="1:14" x14ac:dyDescent="0.2">
      <c r="A33" s="6" t="s">
        <v>38</v>
      </c>
      <c r="B33" s="29">
        <v>563</v>
      </c>
      <c r="C33" s="48">
        <f t="shared" si="4"/>
        <v>3.3573856520961298E-3</v>
      </c>
      <c r="D33" s="29">
        <v>955</v>
      </c>
      <c r="E33" s="48">
        <f t="shared" si="5"/>
        <v>2.7822773304121851E-3</v>
      </c>
      <c r="F33" s="36">
        <v>148.94179894179894</v>
      </c>
      <c r="G33" s="36">
        <v>111.04651162790698</v>
      </c>
      <c r="H33" s="29">
        <v>1778</v>
      </c>
      <c r="I33" s="38">
        <f t="shared" si="6"/>
        <v>4.0930206860989235E-3</v>
      </c>
      <c r="J33" s="29">
        <v>2942</v>
      </c>
      <c r="K33" s="38">
        <f t="shared" si="7"/>
        <v>3.1759911478152917E-3</v>
      </c>
      <c r="L33" s="36">
        <v>132.39017125837677</v>
      </c>
      <c r="M33" s="36">
        <v>114.29681429681429</v>
      </c>
      <c r="N33" s="8" t="s">
        <v>39</v>
      </c>
    </row>
    <row r="34" spans="1:14" x14ac:dyDescent="0.2">
      <c r="A34" s="6" t="s">
        <v>40</v>
      </c>
      <c r="B34" s="29">
        <v>34</v>
      </c>
      <c r="C34" s="48">
        <f t="shared" si="4"/>
        <v>2.0275508378555669E-4</v>
      </c>
      <c r="D34" s="29">
        <v>79</v>
      </c>
      <c r="E34" s="48">
        <f t="shared" si="5"/>
        <v>2.3015697288226452E-4</v>
      </c>
      <c r="F34" s="36">
        <v>125.92592592592592</v>
      </c>
      <c r="G34" s="36">
        <v>36.574074074074076</v>
      </c>
      <c r="H34" s="29">
        <v>82</v>
      </c>
      <c r="I34" s="38">
        <f t="shared" si="6"/>
        <v>1.8876698327340366E-4</v>
      </c>
      <c r="J34" s="29">
        <v>206</v>
      </c>
      <c r="K34" s="38">
        <f t="shared" si="7"/>
        <v>2.2238415243030254E-4</v>
      </c>
      <c r="L34" s="36">
        <v>102.49999999999999</v>
      </c>
      <c r="M34" s="36">
        <v>25.307125307125304</v>
      </c>
      <c r="N34" s="8" t="s">
        <v>41</v>
      </c>
    </row>
    <row r="35" spans="1:14" x14ac:dyDescent="0.2">
      <c r="A35" s="6" t="s">
        <v>42</v>
      </c>
      <c r="B35" s="29">
        <v>26900</v>
      </c>
      <c r="C35" s="48">
        <f t="shared" si="4"/>
        <v>0.16041505158327868</v>
      </c>
      <c r="D35" s="29">
        <v>63454</v>
      </c>
      <c r="E35" s="48">
        <f t="shared" si="5"/>
        <v>0.18486557667431913</v>
      </c>
      <c r="F35" s="36">
        <v>93.937700796200588</v>
      </c>
      <c r="G35" s="36">
        <v>91.282331616652755</v>
      </c>
      <c r="H35" s="29">
        <v>53248</v>
      </c>
      <c r="I35" s="38">
        <f t="shared" si="6"/>
        <v>0.12257883323588047</v>
      </c>
      <c r="J35" s="29">
        <v>145077</v>
      </c>
      <c r="K35" s="38">
        <f t="shared" si="7"/>
        <v>0.15661565865112137</v>
      </c>
      <c r="L35" s="36">
        <v>91.070481793771066</v>
      </c>
      <c r="M35" s="36">
        <v>92.588550641393823</v>
      </c>
      <c r="N35" s="8" t="s">
        <v>43</v>
      </c>
    </row>
    <row r="36" spans="1:14" x14ac:dyDescent="0.2">
      <c r="A36" s="6" t="s">
        <v>44</v>
      </c>
      <c r="B36" s="29">
        <v>208</v>
      </c>
      <c r="C36" s="48">
        <f t="shared" si="4"/>
        <v>1.2403840419822291E-3</v>
      </c>
      <c r="D36" s="29">
        <v>309</v>
      </c>
      <c r="E36" s="48">
        <f t="shared" si="5"/>
        <v>9.0023423570404729E-4</v>
      </c>
      <c r="F36" s="36">
        <v>145.45454545454547</v>
      </c>
      <c r="G36" s="36">
        <v>122.13438735177866</v>
      </c>
      <c r="H36" s="29">
        <v>666</v>
      </c>
      <c r="I36" s="38">
        <f t="shared" si="6"/>
        <v>1.5331562300010589E-3</v>
      </c>
      <c r="J36" s="29">
        <v>1008</v>
      </c>
      <c r="K36" s="38">
        <f t="shared" si="7"/>
        <v>1.0881709982997329E-3</v>
      </c>
      <c r="L36" s="36">
        <v>144.46854663774405</v>
      </c>
      <c r="M36" s="36">
        <v>126</v>
      </c>
      <c r="N36" s="8" t="s">
        <v>45</v>
      </c>
    </row>
    <row r="37" spans="1:14" x14ac:dyDescent="0.2">
      <c r="A37" s="6" t="s">
        <v>46</v>
      </c>
      <c r="B37" s="29">
        <v>181</v>
      </c>
      <c r="C37" s="48">
        <f t="shared" si="4"/>
        <v>1.0793726519172282E-3</v>
      </c>
      <c r="D37" s="29">
        <v>334</v>
      </c>
      <c r="E37" s="48">
        <f t="shared" si="5"/>
        <v>9.730687207933715E-4</v>
      </c>
      <c r="F37" s="36">
        <v>115.28662420382165</v>
      </c>
      <c r="G37" s="36">
        <v>95.156695156695164</v>
      </c>
      <c r="H37" s="29">
        <v>842</v>
      </c>
      <c r="I37" s="38">
        <f t="shared" si="6"/>
        <v>1.9383146331244619E-3</v>
      </c>
      <c r="J37" s="29">
        <v>1620</v>
      </c>
      <c r="K37" s="38">
        <f t="shared" si="7"/>
        <v>1.7488462472674278E-3</v>
      </c>
      <c r="L37" s="36">
        <v>108.50515463917525</v>
      </c>
      <c r="M37" s="36">
        <v>103.18471337579618</v>
      </c>
      <c r="N37" s="8" t="s">
        <v>47</v>
      </c>
    </row>
    <row r="38" spans="1:14" x14ac:dyDescent="0.2">
      <c r="A38" s="6" t="s">
        <v>48</v>
      </c>
      <c r="B38" s="29">
        <v>53</v>
      </c>
      <c r="C38" s="48">
        <f t="shared" si="4"/>
        <v>3.1605939531277952E-4</v>
      </c>
      <c r="D38" s="29">
        <v>87</v>
      </c>
      <c r="E38" s="48">
        <f t="shared" si="5"/>
        <v>2.5346400811084827E-4</v>
      </c>
      <c r="F38" s="36">
        <v>63.855421686746979</v>
      </c>
      <c r="G38" s="36">
        <v>67.96875</v>
      </c>
      <c r="H38" s="29">
        <v>144</v>
      </c>
      <c r="I38" s="38">
        <f t="shared" si="6"/>
        <v>3.314932389191479E-4</v>
      </c>
      <c r="J38" s="29">
        <v>247</v>
      </c>
      <c r="K38" s="38">
        <f t="shared" si="7"/>
        <v>2.6664507597225597E-4</v>
      </c>
      <c r="L38" s="36">
        <v>58.299595141700401</v>
      </c>
      <c r="M38" s="36">
        <v>75.304878048780495</v>
      </c>
      <c r="N38" s="8" t="s">
        <v>49</v>
      </c>
    </row>
    <row r="39" spans="1:14" x14ac:dyDescent="0.2">
      <c r="A39" s="6" t="s">
        <v>50</v>
      </c>
      <c r="B39" s="29">
        <v>9131</v>
      </c>
      <c r="C39" s="48">
        <f t="shared" si="4"/>
        <v>5.4451666766056415E-2</v>
      </c>
      <c r="D39" s="29">
        <v>14910</v>
      </c>
      <c r="E39" s="48">
        <f t="shared" si="5"/>
        <v>4.3438486907272963E-2</v>
      </c>
      <c r="F39" s="36">
        <v>114.98551819670067</v>
      </c>
      <c r="G39" s="36">
        <v>110.02878016382556</v>
      </c>
      <c r="H39" s="29">
        <v>29148</v>
      </c>
      <c r="I39" s="38">
        <f t="shared" si="6"/>
        <v>6.7099756444550851E-2</v>
      </c>
      <c r="J39" s="29">
        <v>46856</v>
      </c>
      <c r="K39" s="38">
        <f t="shared" si="7"/>
        <v>5.0582678865409007E-2</v>
      </c>
      <c r="L39" s="36">
        <v>116.02579412467161</v>
      </c>
      <c r="M39" s="36">
        <v>114.3108075140278</v>
      </c>
      <c r="N39" s="8" t="s">
        <v>51</v>
      </c>
    </row>
    <row r="40" spans="1:14" x14ac:dyDescent="0.2">
      <c r="A40" s="6" t="s">
        <v>52</v>
      </c>
      <c r="B40" s="29">
        <v>1362</v>
      </c>
      <c r="C40" s="48">
        <f t="shared" si="4"/>
        <v>8.1221301210567115E-3</v>
      </c>
      <c r="D40" s="29">
        <v>3145</v>
      </c>
      <c r="E40" s="48">
        <f t="shared" si="5"/>
        <v>9.162578224236986E-3</v>
      </c>
      <c r="F40" s="36">
        <v>96.322489391796324</v>
      </c>
      <c r="G40" s="36">
        <v>105.57233971131252</v>
      </c>
      <c r="H40" s="29">
        <v>3732</v>
      </c>
      <c r="I40" s="38">
        <f t="shared" si="6"/>
        <v>8.5911997753212489E-3</v>
      </c>
      <c r="J40" s="29">
        <v>8149</v>
      </c>
      <c r="K40" s="38">
        <f t="shared" si="7"/>
        <v>8.7971284376433759E-3</v>
      </c>
      <c r="L40" s="36">
        <v>87.135185617557781</v>
      </c>
      <c r="M40" s="36">
        <v>104.59504556539596</v>
      </c>
      <c r="N40" s="8" t="s">
        <v>53</v>
      </c>
    </row>
    <row r="41" spans="1:14" x14ac:dyDescent="0.2">
      <c r="A41" s="6" t="s">
        <v>54</v>
      </c>
      <c r="B41" s="29">
        <v>123</v>
      </c>
      <c r="C41" s="48">
        <f t="shared" si="4"/>
        <v>7.3349633251833745E-4</v>
      </c>
      <c r="D41" s="29">
        <v>353</v>
      </c>
      <c r="E41" s="48">
        <f t="shared" si="5"/>
        <v>1.0284229294612579E-3</v>
      </c>
      <c r="F41" s="36">
        <v>100.81967213114753</v>
      </c>
      <c r="G41" s="36">
        <v>102.91545189504374</v>
      </c>
      <c r="H41" s="29">
        <v>548</v>
      </c>
      <c r="I41" s="38">
        <f t="shared" si="6"/>
        <v>1.2615159369978683E-3</v>
      </c>
      <c r="J41" s="29">
        <v>1891</v>
      </c>
      <c r="K41" s="38">
        <f t="shared" si="7"/>
        <v>2.0414001565325344E-3</v>
      </c>
      <c r="L41" s="36">
        <v>153.93258426966293</v>
      </c>
      <c r="M41" s="36">
        <v>119.38131313131312</v>
      </c>
      <c r="N41" s="8" t="s">
        <v>55</v>
      </c>
    </row>
    <row r="42" spans="1:14" x14ac:dyDescent="0.2">
      <c r="A42" s="6" t="s">
        <v>56</v>
      </c>
      <c r="B42" s="29">
        <v>6163</v>
      </c>
      <c r="C42" s="48">
        <f t="shared" si="4"/>
        <v>3.6752340628540763E-2</v>
      </c>
      <c r="D42" s="29">
        <v>11863</v>
      </c>
      <c r="E42" s="48">
        <f t="shared" si="5"/>
        <v>3.4561419864586128E-2</v>
      </c>
      <c r="F42" s="36">
        <v>94.42316531331393</v>
      </c>
      <c r="G42" s="36">
        <v>92.333437110834367</v>
      </c>
      <c r="H42" s="29">
        <v>16724</v>
      </c>
      <c r="I42" s="38">
        <f t="shared" si="6"/>
        <v>3.8499256442248816E-2</v>
      </c>
      <c r="J42" s="29">
        <v>34858</v>
      </c>
      <c r="K42" s="38">
        <f t="shared" si="7"/>
        <v>3.7630421288424691E-2</v>
      </c>
      <c r="L42" s="36">
        <v>90.950619969545357</v>
      </c>
      <c r="M42" s="36">
        <v>101.29605951412297</v>
      </c>
      <c r="N42" s="8" t="s">
        <v>57</v>
      </c>
    </row>
    <row r="43" spans="1:14" x14ac:dyDescent="0.2">
      <c r="A43" s="6" t="s">
        <v>58</v>
      </c>
      <c r="B43" s="29">
        <v>1607</v>
      </c>
      <c r="C43" s="48">
        <f t="shared" si="4"/>
        <v>9.5831594012761642E-3</v>
      </c>
      <c r="D43" s="29">
        <v>3050</v>
      </c>
      <c r="E43" s="48">
        <f t="shared" si="5"/>
        <v>8.8858071808975547E-3</v>
      </c>
      <c r="F43" s="36">
        <v>66.45988420181969</v>
      </c>
      <c r="G43" s="36">
        <v>74.663402692778462</v>
      </c>
      <c r="H43" s="29">
        <v>4610</v>
      </c>
      <c r="I43" s="38">
        <f t="shared" si="6"/>
        <v>1.0612387718175497E-2</v>
      </c>
      <c r="J43" s="29">
        <v>8485</v>
      </c>
      <c r="K43" s="38">
        <f t="shared" si="7"/>
        <v>9.1598521037432861E-3</v>
      </c>
      <c r="L43" s="36">
        <v>77.452956989247312</v>
      </c>
      <c r="M43" s="36">
        <v>84.943437781559723</v>
      </c>
      <c r="N43" s="8" t="s">
        <v>59</v>
      </c>
    </row>
    <row r="44" spans="1:14" x14ac:dyDescent="0.2">
      <c r="A44" s="6" t="s">
        <v>60</v>
      </c>
      <c r="B44" s="29">
        <v>358</v>
      </c>
      <c r="C44" s="48">
        <f t="shared" si="4"/>
        <v>2.1348917645655674E-3</v>
      </c>
      <c r="D44" s="29">
        <v>607</v>
      </c>
      <c r="E44" s="48">
        <f t="shared" si="5"/>
        <v>1.7684212979687918E-3</v>
      </c>
      <c r="F44" s="36">
        <v>163.4703196347032</v>
      </c>
      <c r="G44" s="36">
        <v>119.25343811394893</v>
      </c>
      <c r="H44" s="29">
        <v>1382</v>
      </c>
      <c r="I44" s="38">
        <f t="shared" si="6"/>
        <v>3.1814142790712666E-3</v>
      </c>
      <c r="J44" s="29">
        <v>2024</v>
      </c>
      <c r="K44" s="38">
        <f t="shared" si="7"/>
        <v>2.1849782743637493E-3</v>
      </c>
      <c r="L44" s="36">
        <v>228.05280528052805</v>
      </c>
      <c r="M44" s="36">
        <v>147.84514243973703</v>
      </c>
      <c r="N44" s="8" t="s">
        <v>61</v>
      </c>
    </row>
    <row r="45" spans="1:14" x14ac:dyDescent="0.2">
      <c r="A45" s="6" t="s">
        <v>62</v>
      </c>
      <c r="B45" s="29">
        <v>2318</v>
      </c>
      <c r="C45" s="48">
        <f t="shared" si="4"/>
        <v>1.3823126006321188E-2</v>
      </c>
      <c r="D45" s="29">
        <v>3856</v>
      </c>
      <c r="E45" s="48">
        <f t="shared" si="5"/>
        <v>1.1233990980177367E-2</v>
      </c>
      <c r="F45" s="36">
        <v>110.1187648456057</v>
      </c>
      <c r="G45" s="36">
        <v>96.568995742549461</v>
      </c>
      <c r="H45" s="29">
        <v>9607</v>
      </c>
      <c r="I45" s="38">
        <f t="shared" si="6"/>
        <v>2.2115663515946207E-2</v>
      </c>
      <c r="J45" s="29">
        <v>15633</v>
      </c>
      <c r="K45" s="38">
        <f t="shared" si="7"/>
        <v>1.6876366286130678E-2</v>
      </c>
      <c r="L45" s="36">
        <v>146.53752287980475</v>
      </c>
      <c r="M45" s="36">
        <v>136.44933228593871</v>
      </c>
      <c r="N45" s="8" t="s">
        <v>63</v>
      </c>
    </row>
    <row r="46" spans="1:14" x14ac:dyDescent="0.2">
      <c r="A46" s="6" t="s">
        <v>64</v>
      </c>
      <c r="B46" s="29">
        <v>411</v>
      </c>
      <c r="C46" s="48">
        <f t="shared" si="4"/>
        <v>2.4509511598783469E-3</v>
      </c>
      <c r="D46" s="29">
        <v>780</v>
      </c>
      <c r="E46" s="48">
        <f t="shared" si="5"/>
        <v>2.2724359347869156E-3</v>
      </c>
      <c r="F46" s="36">
        <v>79.961089494163431</v>
      </c>
      <c r="G46" s="36">
        <v>84.967320261437905</v>
      </c>
      <c r="H46" s="29">
        <v>1941</v>
      </c>
      <c r="I46" s="38">
        <f t="shared" si="6"/>
        <v>4.4682526162643475E-3</v>
      </c>
      <c r="J46" s="29">
        <v>3542</v>
      </c>
      <c r="K46" s="38">
        <f t="shared" si="7"/>
        <v>3.8237119801365609E-3</v>
      </c>
      <c r="L46" s="36">
        <v>88.914338066880433</v>
      </c>
      <c r="M46" s="36">
        <v>106.39831781315709</v>
      </c>
      <c r="N46" s="8" t="s">
        <v>65</v>
      </c>
    </row>
    <row r="47" spans="1:14" x14ac:dyDescent="0.2">
      <c r="A47" s="6" t="s">
        <v>66</v>
      </c>
      <c r="B47" s="29">
        <v>2732</v>
      </c>
      <c r="C47" s="48">
        <f t="shared" si="4"/>
        <v>1.6291967320651201E-2</v>
      </c>
      <c r="D47" s="29">
        <v>6154</v>
      </c>
      <c r="E47" s="48">
        <f t="shared" si="5"/>
        <v>1.7928936849588049E-2</v>
      </c>
      <c r="F47" s="36">
        <v>108.67143993635639</v>
      </c>
      <c r="G47" s="36">
        <v>119.68105795410347</v>
      </c>
      <c r="H47" s="29">
        <v>6978</v>
      </c>
      <c r="I47" s="38">
        <f t="shared" si="6"/>
        <v>1.6063609869290375E-2</v>
      </c>
      <c r="J47" s="29">
        <v>14547</v>
      </c>
      <c r="K47" s="38">
        <f t="shared" si="7"/>
        <v>1.5703991579629178E-2</v>
      </c>
      <c r="L47" s="36">
        <v>100.43177892918827</v>
      </c>
      <c r="M47" s="36">
        <v>111.08820160366552</v>
      </c>
      <c r="N47" s="8" t="s">
        <v>67</v>
      </c>
    </row>
    <row r="48" spans="1:14" x14ac:dyDescent="0.2">
      <c r="A48" s="6" t="s">
        <v>68</v>
      </c>
      <c r="B48" s="29">
        <v>2680</v>
      </c>
      <c r="C48" s="48">
        <f t="shared" si="4"/>
        <v>1.5981871310155646E-2</v>
      </c>
      <c r="D48" s="29">
        <v>6752</v>
      </c>
      <c r="E48" s="48">
        <f t="shared" si="5"/>
        <v>1.9671137732924684E-2</v>
      </c>
      <c r="F48" s="36">
        <v>111.29568106312293</v>
      </c>
      <c r="G48" s="36">
        <v>106.31396630451897</v>
      </c>
      <c r="H48" s="29">
        <v>11496</v>
      </c>
      <c r="I48" s="38">
        <f t="shared" si="6"/>
        <v>2.6464210240378639E-2</v>
      </c>
      <c r="J48" s="29">
        <v>31848</v>
      </c>
      <c r="K48" s="38">
        <f t="shared" si="7"/>
        <v>3.438102177961299E-2</v>
      </c>
      <c r="L48" s="36">
        <v>100.64787252670287</v>
      </c>
      <c r="M48" s="36">
        <v>97.606423733488612</v>
      </c>
      <c r="N48" s="8" t="s">
        <v>69</v>
      </c>
    </row>
    <row r="49" spans="1:14" x14ac:dyDescent="0.2">
      <c r="A49" s="6" t="s">
        <v>70</v>
      </c>
      <c r="B49" s="29">
        <v>1826</v>
      </c>
      <c r="C49" s="48">
        <f t="shared" si="4"/>
        <v>1.0889140676247838E-2</v>
      </c>
      <c r="D49" s="29">
        <v>3374</v>
      </c>
      <c r="E49" s="48">
        <f t="shared" si="5"/>
        <v>9.8297421076551962E-3</v>
      </c>
      <c r="F49" s="36">
        <v>141.99066874027994</v>
      </c>
      <c r="G49" s="36">
        <v>123.9529757531227</v>
      </c>
      <c r="H49" s="29">
        <v>5348</v>
      </c>
      <c r="I49" s="38">
        <f t="shared" si="6"/>
        <v>1.2311290567636132E-2</v>
      </c>
      <c r="J49" s="29">
        <v>9513</v>
      </c>
      <c r="K49" s="38">
        <f t="shared" si="7"/>
        <v>1.0269613796453728E-2</v>
      </c>
      <c r="L49" s="36">
        <v>158.03782505910164</v>
      </c>
      <c r="M49" s="36">
        <v>144.64041356241449</v>
      </c>
      <c r="N49" s="8" t="s">
        <v>71</v>
      </c>
    </row>
    <row r="50" spans="1:14" ht="12.75" customHeight="1" x14ac:dyDescent="0.2">
      <c r="A50" s="6" t="s">
        <v>72</v>
      </c>
      <c r="B50" s="29">
        <v>16972</v>
      </c>
      <c r="C50" s="48">
        <f t="shared" si="4"/>
        <v>0.10121056711789612</v>
      </c>
      <c r="D50" s="29">
        <v>27151</v>
      </c>
      <c r="E50" s="48">
        <f t="shared" si="5"/>
        <v>7.9101164186409667E-2</v>
      </c>
      <c r="F50" s="36">
        <v>102.76095906999274</v>
      </c>
      <c r="G50" s="36">
        <v>102.00623661569675</v>
      </c>
      <c r="H50" s="29">
        <v>55324</v>
      </c>
      <c r="I50" s="38">
        <f t="shared" si="6"/>
        <v>0.12735786076363151</v>
      </c>
      <c r="J50" s="29">
        <v>84369</v>
      </c>
      <c r="K50" s="38">
        <f t="shared" si="7"/>
        <v>9.1079264836855314E-2</v>
      </c>
      <c r="L50" s="36">
        <v>103.86557777151977</v>
      </c>
      <c r="M50" s="36">
        <v>102.60623160557488</v>
      </c>
      <c r="N50" s="8" t="s">
        <v>73</v>
      </c>
    </row>
    <row r="51" spans="1:14" x14ac:dyDescent="0.2">
      <c r="A51" s="6" t="s">
        <v>74</v>
      </c>
      <c r="B51" s="29">
        <v>1356</v>
      </c>
      <c r="C51" s="48">
        <f t="shared" si="4"/>
        <v>8.0863498121533789E-3</v>
      </c>
      <c r="D51" s="29">
        <v>2476</v>
      </c>
      <c r="E51" s="48">
        <f t="shared" si="5"/>
        <v>7.2135274032466704E-3</v>
      </c>
      <c r="F51" s="36">
        <v>119.89389920424402</v>
      </c>
      <c r="G51" s="36">
        <v>104.16491375683634</v>
      </c>
      <c r="H51" s="29">
        <v>4441</v>
      </c>
      <c r="I51" s="38">
        <f t="shared" si="6"/>
        <v>1.0223343569721776E-2</v>
      </c>
      <c r="J51" s="29">
        <v>8180</v>
      </c>
      <c r="K51" s="38">
        <f t="shared" si="7"/>
        <v>8.8305940139799741E-3</v>
      </c>
      <c r="L51" s="36">
        <v>116.40891218872871</v>
      </c>
      <c r="M51" s="36">
        <v>110.8551294213308</v>
      </c>
      <c r="N51" s="8" t="s">
        <v>75</v>
      </c>
    </row>
    <row r="52" spans="1:14" x14ac:dyDescent="0.2">
      <c r="A52" s="6" t="s">
        <v>76</v>
      </c>
      <c r="B52" s="29">
        <v>657</v>
      </c>
      <c r="C52" s="48">
        <f t="shared" ref="C52:C72" si="8">SUM(B52)/SUM($B$20:$B$72)</f>
        <v>3.9179438249150218E-3</v>
      </c>
      <c r="D52" s="29">
        <v>1111</v>
      </c>
      <c r="E52" s="48">
        <f t="shared" ref="E52:E72" si="9">SUM(D52)/SUM($D$20:$D$72)</f>
        <v>3.2367645173695678E-3</v>
      </c>
      <c r="F52" s="36">
        <v>108.77483443708608</v>
      </c>
      <c r="G52" s="36">
        <v>99.373881932021462</v>
      </c>
      <c r="H52" s="29">
        <v>2054</v>
      </c>
      <c r="I52" s="38">
        <f t="shared" ref="I52:I72" si="10">SUM(H52)/SUM($H$20:$H$72)</f>
        <v>4.7283827273606228E-3</v>
      </c>
      <c r="J52" s="29">
        <v>3197</v>
      </c>
      <c r="K52" s="38">
        <f t="shared" ref="K52:K72" si="11">SUM(J52)/SUM($J$20:$J$72)</f>
        <v>3.4512725015518313E-3</v>
      </c>
      <c r="L52" s="36">
        <v>114.81274455002794</v>
      </c>
      <c r="M52" s="36">
        <v>108.04325785738425</v>
      </c>
      <c r="N52" s="8" t="s">
        <v>77</v>
      </c>
    </row>
    <row r="53" spans="1:14" x14ac:dyDescent="0.2">
      <c r="A53" s="6" t="s">
        <v>78</v>
      </c>
      <c r="B53" s="29">
        <v>1152</v>
      </c>
      <c r="C53" s="48">
        <f t="shared" si="8"/>
        <v>6.8698193094400379E-3</v>
      </c>
      <c r="D53" s="29">
        <v>3014</v>
      </c>
      <c r="E53" s="48">
        <f t="shared" si="9"/>
        <v>8.7809255223689278E-3</v>
      </c>
      <c r="F53" s="36">
        <v>112.60997067448682</v>
      </c>
      <c r="G53" s="36">
        <v>120.56</v>
      </c>
      <c r="H53" s="29">
        <v>2776</v>
      </c>
      <c r="I53" s="38">
        <f t="shared" si="10"/>
        <v>6.3904529947191287E-3</v>
      </c>
      <c r="J53" s="29">
        <v>6613</v>
      </c>
      <c r="K53" s="38">
        <f t="shared" si="11"/>
        <v>7.1389631069009255E-3</v>
      </c>
      <c r="L53" s="36">
        <v>118.63247863247864</v>
      </c>
      <c r="M53" s="36">
        <v>125.81811263318113</v>
      </c>
      <c r="N53" s="8" t="s">
        <v>79</v>
      </c>
    </row>
    <row r="54" spans="1:14" x14ac:dyDescent="0.2">
      <c r="A54" s="6" t="s">
        <v>80</v>
      </c>
      <c r="B54" s="29">
        <v>1789</v>
      </c>
      <c r="C54" s="48">
        <f t="shared" si="8"/>
        <v>1.0668495438010616E-2</v>
      </c>
      <c r="D54" s="29">
        <v>3733</v>
      </c>
      <c r="E54" s="48">
        <f t="shared" si="9"/>
        <v>1.0875645313537892E-2</v>
      </c>
      <c r="F54" s="36">
        <v>92.121524201853759</v>
      </c>
      <c r="G54" s="36">
        <v>89.477468839884949</v>
      </c>
      <c r="H54" s="29">
        <v>4277</v>
      </c>
      <c r="I54" s="38">
        <f t="shared" si="10"/>
        <v>9.8458096031749688E-3</v>
      </c>
      <c r="J54" s="29">
        <v>9397</v>
      </c>
      <c r="K54" s="38">
        <f t="shared" si="11"/>
        <v>1.0144387768871617E-2</v>
      </c>
      <c r="L54" s="36">
        <v>99.303459484560022</v>
      </c>
      <c r="M54" s="36">
        <v>102.44194919873541</v>
      </c>
      <c r="N54" s="8" t="s">
        <v>81</v>
      </c>
    </row>
    <row r="55" spans="1:14" x14ac:dyDescent="0.2">
      <c r="A55" s="6" t="s">
        <v>82</v>
      </c>
      <c r="B55" s="29">
        <v>1561</v>
      </c>
      <c r="C55" s="48">
        <f t="shared" si="8"/>
        <v>9.3088436996839399E-3</v>
      </c>
      <c r="D55" s="29">
        <v>3560</v>
      </c>
      <c r="E55" s="48">
        <f t="shared" si="9"/>
        <v>1.0371630676719769E-2</v>
      </c>
      <c r="F55" s="36">
        <v>105.68720379146919</v>
      </c>
      <c r="G55" s="36">
        <v>95.442359249329755</v>
      </c>
      <c r="H55" s="29">
        <v>4860</v>
      </c>
      <c r="I55" s="38">
        <f t="shared" si="10"/>
        <v>1.1187896813521241E-2</v>
      </c>
      <c r="J55" s="29">
        <v>13136</v>
      </c>
      <c r="K55" s="38">
        <f t="shared" si="11"/>
        <v>1.418076808895366E-2</v>
      </c>
      <c r="L55" s="36">
        <v>90.116818097533837</v>
      </c>
      <c r="M55" s="36">
        <v>91.956597829891493</v>
      </c>
      <c r="N55" s="8" t="s">
        <v>83</v>
      </c>
    </row>
    <row r="56" spans="1:14" x14ac:dyDescent="0.2">
      <c r="A56" s="6" t="s">
        <v>84</v>
      </c>
      <c r="B56" s="29">
        <v>5883</v>
      </c>
      <c r="C56" s="48">
        <f t="shared" si="8"/>
        <v>3.508259287971853E-2</v>
      </c>
      <c r="D56" s="29">
        <v>9462</v>
      </c>
      <c r="E56" s="48">
        <f t="shared" si="9"/>
        <v>2.7566395916607429E-2</v>
      </c>
      <c r="F56" s="36">
        <v>96.871397991108182</v>
      </c>
      <c r="G56" s="36">
        <v>95.720789074355082</v>
      </c>
      <c r="H56" s="29">
        <v>21646</v>
      </c>
      <c r="I56" s="38">
        <f t="shared" si="10"/>
        <v>4.9829879511415799E-2</v>
      </c>
      <c r="J56" s="29">
        <v>32860</v>
      </c>
      <c r="K56" s="38">
        <f t="shared" si="11"/>
        <v>3.5473510916794862E-2</v>
      </c>
      <c r="L56" s="36">
        <v>93.161179255433609</v>
      </c>
      <c r="M56" s="36">
        <v>95.163625832609327</v>
      </c>
      <c r="N56" s="8" t="s">
        <v>85</v>
      </c>
    </row>
    <row r="57" spans="1:14" ht="12.75" customHeight="1" x14ac:dyDescent="0.2">
      <c r="A57" s="6" t="s">
        <v>86</v>
      </c>
      <c r="B57" s="29">
        <v>1393</v>
      </c>
      <c r="C57" s="48">
        <f t="shared" si="8"/>
        <v>8.3069950503906025E-3</v>
      </c>
      <c r="D57" s="29">
        <v>3118</v>
      </c>
      <c r="E57" s="48">
        <f t="shared" si="9"/>
        <v>9.0839169803405163E-3</v>
      </c>
      <c r="F57" s="36">
        <v>82.7688651218063</v>
      </c>
      <c r="G57" s="36">
        <v>76.647000983284158</v>
      </c>
      <c r="H57" s="29">
        <v>4117</v>
      </c>
      <c r="I57" s="38">
        <f t="shared" si="10"/>
        <v>9.4774837821536926E-3</v>
      </c>
      <c r="J57" s="29">
        <v>8497</v>
      </c>
      <c r="K57" s="38">
        <f t="shared" si="11"/>
        <v>9.1728065203897126E-3</v>
      </c>
      <c r="L57" s="36">
        <v>100.41463414634147</v>
      </c>
      <c r="M57" s="36">
        <v>89.338660498370302</v>
      </c>
      <c r="N57" s="8" t="s">
        <v>87</v>
      </c>
    </row>
    <row r="58" spans="1:14" x14ac:dyDescent="0.2">
      <c r="A58" s="6" t="s">
        <v>88</v>
      </c>
      <c r="B58" s="29">
        <v>86</v>
      </c>
      <c r="C58" s="48">
        <f t="shared" si="8"/>
        <v>5.1285109428111399E-4</v>
      </c>
      <c r="D58" s="29">
        <v>199</v>
      </c>
      <c r="E58" s="48">
        <f t="shared" si="9"/>
        <v>5.7976250131102074E-4</v>
      </c>
      <c r="F58" s="36">
        <v>86.868686868686879</v>
      </c>
      <c r="G58" s="36">
        <v>90.454545454545453</v>
      </c>
      <c r="H58" s="29">
        <v>149</v>
      </c>
      <c r="I58" s="38">
        <f t="shared" si="10"/>
        <v>3.4300342082606273E-4</v>
      </c>
      <c r="J58" s="29">
        <v>536</v>
      </c>
      <c r="K58" s="38">
        <f t="shared" si="11"/>
        <v>5.7863061020700082E-4</v>
      </c>
      <c r="L58" s="36">
        <v>44.74474474474475</v>
      </c>
      <c r="M58" s="36">
        <v>89.036544850498331</v>
      </c>
      <c r="N58" s="8" t="s">
        <v>89</v>
      </c>
    </row>
    <row r="59" spans="1:14" ht="12.75" customHeight="1" x14ac:dyDescent="0.2">
      <c r="A59" s="6" t="s">
        <v>90</v>
      </c>
      <c r="B59" s="29">
        <v>350</v>
      </c>
      <c r="C59" s="48">
        <f t="shared" si="8"/>
        <v>2.0871846860277894E-3</v>
      </c>
      <c r="D59" s="29">
        <v>647</v>
      </c>
      <c r="E59" s="48">
        <f t="shared" si="9"/>
        <v>1.8849564741117105E-3</v>
      </c>
      <c r="F59" s="36">
        <v>137.25490196078431</v>
      </c>
      <c r="G59" s="36">
        <v>64.122893954410316</v>
      </c>
      <c r="H59" s="29">
        <v>1280</v>
      </c>
      <c r="I59" s="38">
        <f t="shared" si="10"/>
        <v>2.9466065681702032E-3</v>
      </c>
      <c r="J59" s="29">
        <v>2525</v>
      </c>
      <c r="K59" s="38">
        <f t="shared" si="11"/>
        <v>2.7258251693520093E-3</v>
      </c>
      <c r="L59" s="36">
        <v>134.73684210526315</v>
      </c>
      <c r="M59" s="36">
        <v>82.922824302134643</v>
      </c>
      <c r="N59" s="8" t="s">
        <v>91</v>
      </c>
    </row>
    <row r="60" spans="1:14" x14ac:dyDescent="0.2">
      <c r="A60" s="6" t="s">
        <v>92</v>
      </c>
      <c r="B60" s="29">
        <v>793</v>
      </c>
      <c r="C60" s="48">
        <f t="shared" si="8"/>
        <v>4.7289641600572483E-3</v>
      </c>
      <c r="D60" s="29">
        <v>2598</v>
      </c>
      <c r="E60" s="48">
        <f t="shared" si="9"/>
        <v>7.5689596904825723E-3</v>
      </c>
      <c r="F60" s="36">
        <v>110.90909090909091</v>
      </c>
      <c r="G60" s="36">
        <v>111.50214592274679</v>
      </c>
      <c r="H60" s="29">
        <v>1830</v>
      </c>
      <c r="I60" s="38">
        <f t="shared" si="10"/>
        <v>4.2127265779308377E-3</v>
      </c>
      <c r="J60" s="29">
        <v>5866</v>
      </c>
      <c r="K60" s="38">
        <f t="shared" si="11"/>
        <v>6.3325506706609453E-3</v>
      </c>
      <c r="L60" s="36">
        <v>125</v>
      </c>
      <c r="M60" s="36">
        <v>115.81441263573544</v>
      </c>
      <c r="N60" s="8" t="s">
        <v>93</v>
      </c>
    </row>
    <row r="61" spans="1:14" x14ac:dyDescent="0.2">
      <c r="A61" s="6" t="s">
        <v>94</v>
      </c>
      <c r="B61" s="29">
        <v>89</v>
      </c>
      <c r="C61" s="48">
        <f t="shared" si="8"/>
        <v>5.3074124873278073E-4</v>
      </c>
      <c r="D61" s="29">
        <v>320</v>
      </c>
      <c r="E61" s="48">
        <f t="shared" si="9"/>
        <v>9.3228140914334992E-4</v>
      </c>
      <c r="F61" s="36">
        <v>100</v>
      </c>
      <c r="G61" s="36">
        <v>124.5136186770428</v>
      </c>
      <c r="H61" s="29">
        <v>209</v>
      </c>
      <c r="I61" s="38">
        <f t="shared" si="10"/>
        <v>4.8112560370904104E-4</v>
      </c>
      <c r="J61" s="29">
        <v>732</v>
      </c>
      <c r="K61" s="38">
        <f t="shared" si="11"/>
        <v>7.9021941543194881E-4</v>
      </c>
      <c r="L61" s="36">
        <v>103.98009950248756</v>
      </c>
      <c r="M61" s="36">
        <v>157.08154506437768</v>
      </c>
      <c r="N61" s="8" t="s">
        <v>95</v>
      </c>
    </row>
    <row r="62" spans="1:14" x14ac:dyDescent="0.2">
      <c r="A62" s="6" t="s">
        <v>96</v>
      </c>
      <c r="B62" s="29">
        <v>12</v>
      </c>
      <c r="C62" s="48">
        <f t="shared" si="8"/>
        <v>7.1560617806667071E-5</v>
      </c>
      <c r="D62" s="29">
        <v>18</v>
      </c>
      <c r="E62" s="48">
        <f t="shared" si="9"/>
        <v>5.2440829264313433E-5</v>
      </c>
      <c r="F62" s="36">
        <v>109.09090909090908</v>
      </c>
      <c r="G62" s="36">
        <v>54.54545454545454</v>
      </c>
      <c r="H62" s="29">
        <v>28</v>
      </c>
      <c r="I62" s="38">
        <f t="shared" si="10"/>
        <v>6.4457018678723197E-5</v>
      </c>
      <c r="J62" s="29">
        <v>37</v>
      </c>
      <c r="K62" s="38">
        <f t="shared" si="11"/>
        <v>3.9942784659811618E-5</v>
      </c>
      <c r="L62" s="36">
        <v>147.36842105263156</v>
      </c>
      <c r="M62" s="36">
        <v>37</v>
      </c>
      <c r="N62" s="8" t="s">
        <v>97</v>
      </c>
    </row>
    <row r="63" spans="1:14" x14ac:dyDescent="0.2">
      <c r="A63" s="6" t="s">
        <v>98</v>
      </c>
      <c r="B63" s="29">
        <v>299</v>
      </c>
      <c r="C63" s="48">
        <f t="shared" si="8"/>
        <v>1.7830520603494544E-3</v>
      </c>
      <c r="D63" s="29">
        <v>510</v>
      </c>
      <c r="E63" s="48">
        <f t="shared" si="9"/>
        <v>1.4858234958222138E-3</v>
      </c>
      <c r="F63" s="36">
        <v>135.90909090909091</v>
      </c>
      <c r="G63" s="36">
        <v>124.08759124087592</v>
      </c>
      <c r="H63" s="29">
        <v>1017</v>
      </c>
      <c r="I63" s="38">
        <f t="shared" si="10"/>
        <v>2.3411709998664818E-3</v>
      </c>
      <c r="J63" s="29">
        <v>1651</v>
      </c>
      <c r="K63" s="38">
        <f t="shared" si="11"/>
        <v>1.7823118236040267E-3</v>
      </c>
      <c r="L63" s="36">
        <v>139.50617283950618</v>
      </c>
      <c r="M63" s="36">
        <v>126.61042944785277</v>
      </c>
      <c r="N63" s="8" t="s">
        <v>99</v>
      </c>
    </row>
    <row r="64" spans="1:14" x14ac:dyDescent="0.2">
      <c r="A64" s="6" t="s">
        <v>100</v>
      </c>
      <c r="B64" s="29">
        <v>868</v>
      </c>
      <c r="C64" s="48">
        <f t="shared" si="8"/>
        <v>5.1762180213489172E-3</v>
      </c>
      <c r="D64" s="29">
        <v>1739</v>
      </c>
      <c r="E64" s="48">
        <f t="shared" si="9"/>
        <v>5.0663667828133923E-3</v>
      </c>
      <c r="F64" s="36">
        <v>122.425952045134</v>
      </c>
      <c r="G64" s="36">
        <v>108.55181023720351</v>
      </c>
      <c r="H64" s="29">
        <v>1512</v>
      </c>
      <c r="I64" s="38">
        <f t="shared" si="10"/>
        <v>3.4806790086510525E-3</v>
      </c>
      <c r="J64" s="29">
        <v>3294</v>
      </c>
      <c r="K64" s="38">
        <f t="shared" si="11"/>
        <v>3.5559873694437699E-3</v>
      </c>
      <c r="L64" s="36">
        <v>120.76677316293929</v>
      </c>
      <c r="M64" s="36">
        <v>118.57451403887688</v>
      </c>
      <c r="N64" s="8" t="s">
        <v>101</v>
      </c>
    </row>
    <row r="65" spans="1:14" x14ac:dyDescent="0.2">
      <c r="A65" s="6" t="s">
        <v>102</v>
      </c>
      <c r="B65" s="29">
        <v>2807</v>
      </c>
      <c r="C65" s="48">
        <f t="shared" si="8"/>
        <v>1.6739221181942869E-2</v>
      </c>
      <c r="D65" s="29">
        <v>4388</v>
      </c>
      <c r="E65" s="48">
        <f t="shared" si="9"/>
        <v>1.2783908822878186E-2</v>
      </c>
      <c r="F65" s="36">
        <v>145.21469218830833</v>
      </c>
      <c r="G65" s="36">
        <v>139.25737860996509</v>
      </c>
      <c r="H65" s="29">
        <v>6091</v>
      </c>
      <c r="I65" s="38">
        <f t="shared" si="10"/>
        <v>1.4021703599003678E-2</v>
      </c>
      <c r="J65" s="29">
        <v>12010</v>
      </c>
      <c r="K65" s="38">
        <f t="shared" si="11"/>
        <v>1.2965211993630744E-2</v>
      </c>
      <c r="L65" s="36">
        <v>199.24762839385016</v>
      </c>
      <c r="M65" s="36">
        <v>222.98551800965467</v>
      </c>
      <c r="N65" s="8" t="s">
        <v>103</v>
      </c>
    </row>
    <row r="66" spans="1:14" x14ac:dyDescent="0.2">
      <c r="A66" s="6" t="s">
        <v>104</v>
      </c>
      <c r="B66" s="29">
        <v>7021</v>
      </c>
      <c r="C66" s="48">
        <f t="shared" si="8"/>
        <v>4.1868924801717458E-2</v>
      </c>
      <c r="D66" s="29">
        <v>15404</v>
      </c>
      <c r="E66" s="48">
        <f t="shared" si="9"/>
        <v>4.4877696332638009E-2</v>
      </c>
      <c r="F66" s="36">
        <v>135.93417231364958</v>
      </c>
      <c r="G66" s="36">
        <v>124.3461414271876</v>
      </c>
      <c r="H66" s="29">
        <v>7906</v>
      </c>
      <c r="I66" s="38">
        <f t="shared" si="10"/>
        <v>1.8199899631213771E-2</v>
      </c>
      <c r="J66" s="29">
        <v>17793</v>
      </c>
      <c r="K66" s="38">
        <f t="shared" si="11"/>
        <v>1.9208161282487247E-2</v>
      </c>
      <c r="L66" s="36">
        <v>133.34457750042165</v>
      </c>
      <c r="M66" s="36">
        <v>123.28852549889136</v>
      </c>
      <c r="N66" s="8" t="s">
        <v>105</v>
      </c>
    </row>
    <row r="67" spans="1:14" ht="12.75" customHeight="1" x14ac:dyDescent="0.2">
      <c r="A67" s="6" t="s">
        <v>106</v>
      </c>
      <c r="B67" s="29">
        <v>5018</v>
      </c>
      <c r="C67" s="48">
        <f t="shared" si="8"/>
        <v>2.9924265012821277E-2</v>
      </c>
      <c r="D67" s="29">
        <v>8085</v>
      </c>
      <c r="E67" s="48">
        <f t="shared" si="9"/>
        <v>2.3554672477887451E-2</v>
      </c>
      <c r="F67" s="36">
        <v>239.52267303102624</v>
      </c>
      <c r="G67" s="36">
        <v>144.47819871336668</v>
      </c>
      <c r="H67" s="29">
        <v>9850</v>
      </c>
      <c r="I67" s="38">
        <f t="shared" si="10"/>
        <v>2.2675058356622268E-2</v>
      </c>
      <c r="J67" s="29">
        <v>17737</v>
      </c>
      <c r="K67" s="38">
        <f t="shared" si="11"/>
        <v>1.9147707338137261E-2</v>
      </c>
      <c r="L67" s="36">
        <v>194.1651882515277</v>
      </c>
      <c r="M67" s="36">
        <v>134.71821358043445</v>
      </c>
      <c r="N67" s="8" t="s">
        <v>107</v>
      </c>
    </row>
    <row r="68" spans="1:14" x14ac:dyDescent="0.2">
      <c r="A68" s="6" t="s">
        <v>108</v>
      </c>
      <c r="B68" s="29">
        <v>393</v>
      </c>
      <c r="C68" s="48">
        <f t="shared" si="8"/>
        <v>2.3436102331683465E-3</v>
      </c>
      <c r="D68" s="29">
        <v>857</v>
      </c>
      <c r="E68" s="48">
        <f t="shared" si="9"/>
        <v>2.4967661488620339E-3</v>
      </c>
      <c r="F68" s="36">
        <v>118.01801801801801</v>
      </c>
      <c r="G68" s="36">
        <v>105.02450980392157</v>
      </c>
      <c r="H68" s="29">
        <v>824</v>
      </c>
      <c r="I68" s="38">
        <f t="shared" si="10"/>
        <v>1.8968779782595683E-3</v>
      </c>
      <c r="J68" s="29">
        <v>1898</v>
      </c>
      <c r="K68" s="38">
        <f t="shared" si="11"/>
        <v>2.0489568995762826E-3</v>
      </c>
      <c r="L68" s="36">
        <v>113.34250343878955</v>
      </c>
      <c r="M68" s="36">
        <v>114.68277945619336</v>
      </c>
      <c r="N68" s="8" t="s">
        <v>109</v>
      </c>
    </row>
    <row r="69" spans="1:14" x14ac:dyDescent="0.2">
      <c r="A69" s="6" t="s">
        <v>110</v>
      </c>
      <c r="B69" s="29">
        <v>710</v>
      </c>
      <c r="C69" s="48">
        <f t="shared" si="8"/>
        <v>4.2340032202278013E-3</v>
      </c>
      <c r="D69" s="29">
        <v>1536</v>
      </c>
      <c r="E69" s="48">
        <f t="shared" si="9"/>
        <v>4.4749507638880796E-3</v>
      </c>
      <c r="F69" s="36">
        <v>57.676685621445976</v>
      </c>
      <c r="G69" s="36">
        <v>57.571214392803597</v>
      </c>
      <c r="H69" s="29">
        <v>1895</v>
      </c>
      <c r="I69" s="38">
        <f t="shared" si="10"/>
        <v>4.3623589427207307E-3</v>
      </c>
      <c r="J69" s="29">
        <v>4255</v>
      </c>
      <c r="K69" s="38">
        <f t="shared" si="11"/>
        <v>4.5934202358783368E-3</v>
      </c>
      <c r="L69" s="36">
        <v>91.018251681075895</v>
      </c>
      <c r="M69" s="36">
        <v>87.31787399958958</v>
      </c>
      <c r="N69" s="8" t="s">
        <v>111</v>
      </c>
    </row>
    <row r="70" spans="1:14" ht="12.75" customHeight="1" x14ac:dyDescent="0.2">
      <c r="A70" s="6" t="s">
        <v>112</v>
      </c>
      <c r="B70" s="29">
        <v>376</v>
      </c>
      <c r="C70" s="48">
        <f t="shared" si="8"/>
        <v>2.2422326912755679E-3</v>
      </c>
      <c r="D70" s="29">
        <v>778</v>
      </c>
      <c r="E70" s="48">
        <f t="shared" si="9"/>
        <v>2.2666091759797695E-3</v>
      </c>
      <c r="F70" s="36">
        <v>109.62099125364431</v>
      </c>
      <c r="G70" s="36">
        <v>113.24599708879184</v>
      </c>
      <c r="H70" s="29">
        <v>1033</v>
      </c>
      <c r="I70" s="38">
        <f t="shared" si="10"/>
        <v>2.3780035819686092E-3</v>
      </c>
      <c r="J70" s="29">
        <v>2196</v>
      </c>
      <c r="K70" s="38">
        <f t="shared" si="11"/>
        <v>2.3706582462958464E-3</v>
      </c>
      <c r="L70" s="36">
        <v>118.32760595647194</v>
      </c>
      <c r="M70" s="36">
        <v>109.52618453865337</v>
      </c>
      <c r="N70" s="8" t="s">
        <v>113</v>
      </c>
    </row>
    <row r="71" spans="1:14" x14ac:dyDescent="0.2">
      <c r="A71" s="6" t="s">
        <v>114</v>
      </c>
      <c r="B71" s="29">
        <v>2473</v>
      </c>
      <c r="C71" s="48">
        <f t="shared" si="8"/>
        <v>1.4747450652990638E-2</v>
      </c>
      <c r="D71" s="29">
        <v>4732</v>
      </c>
      <c r="E71" s="48">
        <f t="shared" si="9"/>
        <v>1.3786111337707288E-2</v>
      </c>
      <c r="F71" s="36">
        <v>110.30330062444247</v>
      </c>
      <c r="G71" s="36">
        <v>107.86414406200137</v>
      </c>
      <c r="H71" s="29">
        <v>6282</v>
      </c>
      <c r="I71" s="38">
        <f t="shared" si="10"/>
        <v>1.4461392547847826E-2</v>
      </c>
      <c r="J71" s="29">
        <v>12272</v>
      </c>
      <c r="K71" s="38">
        <f t="shared" si="11"/>
        <v>1.3248050090411034E-2</v>
      </c>
      <c r="L71" s="36">
        <v>119.47508558387219</v>
      </c>
      <c r="M71" s="36">
        <v>114.40290854852242</v>
      </c>
      <c r="N71" s="8" t="s">
        <v>115</v>
      </c>
    </row>
    <row r="72" spans="1:14" ht="12.75" customHeight="1" x14ac:dyDescent="0.2">
      <c r="A72" s="13" t="s">
        <v>116</v>
      </c>
      <c r="B72" s="34">
        <v>1</v>
      </c>
      <c r="C72" s="48">
        <f t="shared" si="8"/>
        <v>5.9633848172222553E-6</v>
      </c>
      <c r="D72" s="34">
        <v>0</v>
      </c>
      <c r="E72" s="48">
        <f t="shared" si="9"/>
        <v>0</v>
      </c>
      <c r="F72" s="33">
        <v>100</v>
      </c>
      <c r="G72" s="33" t="e">
        <v>#DIV/0!</v>
      </c>
      <c r="H72" s="34">
        <v>2</v>
      </c>
      <c r="I72" s="52">
        <f t="shared" si="10"/>
        <v>4.6040727627659429E-6</v>
      </c>
      <c r="J72" s="34"/>
      <c r="K72" s="52">
        <f t="shared" si="11"/>
        <v>0</v>
      </c>
      <c r="L72" s="33">
        <v>100</v>
      </c>
      <c r="M72" s="33" t="e">
        <v>#DIV/0!</v>
      </c>
      <c r="N72" s="14" t="s">
        <v>118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5" x14ac:dyDescent="0.2">
      <c r="A74" s="42" t="s">
        <v>119</v>
      </c>
    </row>
    <row r="77" spans="1:14" x14ac:dyDescent="0.2">
      <c r="A77" s="43" t="s">
        <v>120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7" r:id="rId1" xr:uid="{00000000-0004-0000-0C00-000000000000}"/>
  </hyperlinks>
  <pageMargins left="0.7" right="0.7" top="0.75" bottom="0.75" header="0.3" footer="0.3"/>
  <pageSetup paperSize="9" scale="50" fitToWidth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D0D43-6780-4B67-9B9E-E92AC42E7904}">
  <sheetPr>
    <pageSetUpPr fitToPage="1"/>
  </sheetPr>
  <dimension ref="A7:O79"/>
  <sheetViews>
    <sheetView topLeftCell="A7" zoomScale="80" zoomScaleNormal="80" workbookViewId="0">
      <selection activeCell="C10" sqref="C10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8" width="11" style="2" customWidth="1"/>
    <col min="9" max="9" width="13.28515625" style="2" customWidth="1"/>
    <col min="10" max="10" width="14.7109375" style="2" customWidth="1"/>
    <col min="11" max="11" width="14" style="2" customWidth="1"/>
    <col min="12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140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141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68"/>
      <c r="B11" s="71" t="s">
        <v>0</v>
      </c>
      <c r="C11" s="71"/>
      <c r="D11" s="71"/>
      <c r="E11" s="71"/>
      <c r="F11" s="71"/>
      <c r="G11" s="71"/>
      <c r="H11" s="72" t="s">
        <v>1</v>
      </c>
      <c r="I11" s="71"/>
      <c r="J11" s="71"/>
      <c r="K11" s="71"/>
      <c r="L11" s="71"/>
      <c r="M11" s="71"/>
      <c r="N11" s="73"/>
      <c r="O11"/>
    </row>
    <row r="12" spans="1:15" x14ac:dyDescent="0.2">
      <c r="A12" s="69"/>
      <c r="B12" s="76" t="s">
        <v>137</v>
      </c>
      <c r="C12" s="55"/>
      <c r="D12" s="79" t="s">
        <v>138</v>
      </c>
      <c r="E12" s="53"/>
      <c r="F12" s="4" t="s">
        <v>137</v>
      </c>
      <c r="G12" s="11" t="s">
        <v>139</v>
      </c>
      <c r="H12" s="76" t="s">
        <v>137</v>
      </c>
      <c r="I12" s="55"/>
      <c r="J12" s="79" t="s">
        <v>138</v>
      </c>
      <c r="K12" s="53"/>
      <c r="L12" s="4" t="s">
        <v>137</v>
      </c>
      <c r="M12" s="11" t="s">
        <v>139</v>
      </c>
      <c r="N12" s="74"/>
    </row>
    <row r="13" spans="1:15" x14ac:dyDescent="0.2">
      <c r="A13" s="69"/>
      <c r="B13" s="77"/>
      <c r="C13" s="17" t="s">
        <v>2</v>
      </c>
      <c r="D13" s="80"/>
      <c r="E13" s="54" t="s">
        <v>2</v>
      </c>
      <c r="F13" s="10" t="s">
        <v>121</v>
      </c>
      <c r="G13" s="12" t="s">
        <v>122</v>
      </c>
      <c r="H13" s="77"/>
      <c r="I13" s="17" t="s">
        <v>2</v>
      </c>
      <c r="J13" s="80"/>
      <c r="K13" s="54" t="s">
        <v>2</v>
      </c>
      <c r="L13" s="10" t="s">
        <v>121</v>
      </c>
      <c r="M13" s="12" t="s">
        <v>122</v>
      </c>
      <c r="N13" s="74"/>
    </row>
    <row r="14" spans="1:15" ht="14.25" x14ac:dyDescent="0.2">
      <c r="A14" s="70"/>
      <c r="B14" s="78"/>
      <c r="C14" s="56"/>
      <c r="D14" s="81"/>
      <c r="E14" s="57"/>
      <c r="F14" s="82" t="s">
        <v>3</v>
      </c>
      <c r="G14" s="83"/>
      <c r="H14" s="78"/>
      <c r="I14" s="56"/>
      <c r="J14" s="81"/>
      <c r="K14" s="57"/>
      <c r="L14" s="82" t="s">
        <v>3</v>
      </c>
      <c r="M14" s="83"/>
      <c r="N14" s="75"/>
    </row>
    <row r="15" spans="1:15" x14ac:dyDescent="0.2">
      <c r="B15" s="18"/>
      <c r="C15" s="18"/>
      <c r="D15" s="18"/>
      <c r="E15" s="18"/>
      <c r="F15" s="19"/>
      <c r="G15" s="19"/>
      <c r="H15" s="31"/>
      <c r="I15" s="18"/>
      <c r="J15" s="18"/>
      <c r="K15" s="18"/>
      <c r="L15" s="18"/>
      <c r="M15" s="18"/>
      <c r="N15" s="2"/>
    </row>
    <row r="16" spans="1:15" x14ac:dyDescent="0.2">
      <c r="A16" s="5" t="s">
        <v>4</v>
      </c>
      <c r="B16" s="28">
        <v>341180</v>
      </c>
      <c r="C16" s="38">
        <f>B16/B16</f>
        <v>1</v>
      </c>
      <c r="D16" s="28">
        <v>921354</v>
      </c>
      <c r="E16" s="38">
        <f>D16/D16</f>
        <v>1</v>
      </c>
      <c r="F16" s="37">
        <v>102.14511324341721</v>
      </c>
      <c r="G16" s="37">
        <v>103.14764933869809</v>
      </c>
      <c r="H16" s="28">
        <v>825203</v>
      </c>
      <c r="I16" s="38">
        <v>1</v>
      </c>
      <c r="J16" s="28">
        <v>2441783</v>
      </c>
      <c r="K16" s="38">
        <v>1</v>
      </c>
      <c r="L16" s="37">
        <v>100.91053943897759</v>
      </c>
      <c r="M16" s="37">
        <v>103.13277814641002</v>
      </c>
      <c r="N16" s="9" t="s">
        <v>5</v>
      </c>
    </row>
    <row r="17" spans="1:14" x14ac:dyDescent="0.2">
      <c r="A17" s="5" t="s">
        <v>6</v>
      </c>
      <c r="B17" s="28">
        <v>124156</v>
      </c>
      <c r="C17" s="38">
        <f t="shared" ref="C17:C18" si="0">SUM(B17)/SUM($B$17:$B$18)</f>
        <v>0.36390175274048892</v>
      </c>
      <c r="D17" s="28">
        <v>361085</v>
      </c>
      <c r="E17" s="38">
        <f t="shared" ref="E17:E18" si="1">SUM(D17)/SUM($D$17:$D$18)</f>
        <v>0.39190691091589119</v>
      </c>
      <c r="F17" s="37">
        <v>110.30010127751817</v>
      </c>
      <c r="G17" s="37">
        <v>107.01732027693475</v>
      </c>
      <c r="H17" s="28">
        <v>328773</v>
      </c>
      <c r="I17" s="38">
        <f t="shared" ref="I17:I18" si="2">SUM(H17)/SUM($H$17:$H$18)</f>
        <v>0.39841469311187672</v>
      </c>
      <c r="J17" s="28">
        <v>1019026</v>
      </c>
      <c r="K17" s="38">
        <f t="shared" ref="K17:K18" si="3">SUM(J17)/SUM($J$17:$J$18)</f>
        <v>0.41732864877837222</v>
      </c>
      <c r="L17" s="37">
        <v>106.91213819073417</v>
      </c>
      <c r="M17" s="37">
        <v>104.42466449692984</v>
      </c>
      <c r="N17" s="9" t="s">
        <v>7</v>
      </c>
    </row>
    <row r="18" spans="1:14" x14ac:dyDescent="0.2">
      <c r="A18" s="5" t="s">
        <v>8</v>
      </c>
      <c r="B18" s="28">
        <v>217024</v>
      </c>
      <c r="C18" s="38">
        <f t="shared" si="0"/>
        <v>0.63609824725951114</v>
      </c>
      <c r="D18" s="28">
        <v>560269</v>
      </c>
      <c r="E18" s="38">
        <f t="shared" si="1"/>
        <v>0.60809308908410886</v>
      </c>
      <c r="F18" s="37">
        <v>98.000027093785135</v>
      </c>
      <c r="G18" s="37">
        <v>100.79880682727962</v>
      </c>
      <c r="H18" s="28">
        <v>496430</v>
      </c>
      <c r="I18" s="38">
        <f t="shared" si="2"/>
        <v>0.60158530688812328</v>
      </c>
      <c r="J18" s="28">
        <v>1422757</v>
      </c>
      <c r="K18" s="38">
        <f t="shared" si="3"/>
        <v>0.58267135122162783</v>
      </c>
      <c r="L18" s="37">
        <v>97.293430542489816</v>
      </c>
      <c r="M18" s="37">
        <v>102.22688616748241</v>
      </c>
      <c r="N18" s="9" t="s">
        <v>9</v>
      </c>
    </row>
    <row r="19" spans="1:14" x14ac:dyDescent="0.2">
      <c r="A19" s="6" t="s">
        <v>10</v>
      </c>
      <c r="B19" s="46"/>
      <c r="C19" s="39"/>
      <c r="D19" s="46"/>
      <c r="E19" s="39"/>
      <c r="F19" s="40"/>
      <c r="G19" s="40"/>
      <c r="H19" s="29"/>
      <c r="I19" s="35"/>
      <c r="J19" s="29"/>
      <c r="K19" s="35"/>
      <c r="L19" s="41"/>
      <c r="M19" s="41"/>
      <c r="N19" s="7" t="s">
        <v>11</v>
      </c>
    </row>
    <row r="20" spans="1:14" x14ac:dyDescent="0.2">
      <c r="A20" s="6" t="s">
        <v>12</v>
      </c>
      <c r="B20" s="29">
        <v>24919</v>
      </c>
      <c r="C20" s="48">
        <f t="shared" ref="C20:C72" si="4">SUM(B20)/SUM($B$20:$B$72)</f>
        <v>0.11482140224122678</v>
      </c>
      <c r="D20" s="29">
        <v>59616</v>
      </c>
      <c r="E20" s="48">
        <f t="shared" ref="E20:E72" si="5">SUM(D20)/SUM($D$20:$D$72)</f>
        <v>0.10640621988048576</v>
      </c>
      <c r="F20" s="36">
        <v>95.438529299119111</v>
      </c>
      <c r="G20" s="36">
        <v>104.57112787230312</v>
      </c>
      <c r="H20" s="29">
        <v>61175</v>
      </c>
      <c r="I20" s="38">
        <f t="shared" ref="I20:I72" si="6">SUM(H20)/SUM($H$20:$H$72)</f>
        <v>0.1232298612090325</v>
      </c>
      <c r="J20" s="29">
        <v>148908</v>
      </c>
      <c r="K20" s="38">
        <f t="shared" ref="K20:K72" si="7">SUM(J20)/SUM($J$20:$J$72)</f>
        <v>0.10466173023465038</v>
      </c>
      <c r="L20" s="36">
        <v>89.046579330422134</v>
      </c>
      <c r="M20" s="36">
        <v>100.96142111329583</v>
      </c>
      <c r="N20" s="8" t="s">
        <v>13</v>
      </c>
    </row>
    <row r="21" spans="1:14" x14ac:dyDescent="0.2">
      <c r="A21" s="6" t="s">
        <v>14</v>
      </c>
      <c r="B21" s="29">
        <v>1470</v>
      </c>
      <c r="C21" s="48">
        <f t="shared" si="4"/>
        <v>6.7734444116779712E-3</v>
      </c>
      <c r="D21" s="29">
        <v>2876</v>
      </c>
      <c r="E21" s="48">
        <f t="shared" si="5"/>
        <v>5.1332576552649807E-3</v>
      </c>
      <c r="F21" s="36">
        <v>82.491582491582491</v>
      </c>
      <c r="G21" s="36">
        <v>74.123711340206185</v>
      </c>
      <c r="H21" s="29">
        <v>4196</v>
      </c>
      <c r="I21" s="38">
        <f t="shared" si="6"/>
        <v>8.4523497774107118E-3</v>
      </c>
      <c r="J21" s="29">
        <v>7964</v>
      </c>
      <c r="K21" s="38">
        <f t="shared" si="7"/>
        <v>5.5975905900875417E-3</v>
      </c>
      <c r="L21" s="36">
        <v>133.41812400635931</v>
      </c>
      <c r="M21" s="36">
        <v>81.564932404752156</v>
      </c>
      <c r="N21" s="8" t="s">
        <v>15</v>
      </c>
    </row>
    <row r="22" spans="1:14" x14ac:dyDescent="0.2">
      <c r="A22" s="6" t="s">
        <v>16</v>
      </c>
      <c r="B22" s="29">
        <v>3683</v>
      </c>
      <c r="C22" s="48">
        <f t="shared" si="4"/>
        <v>1.6970473311707462E-2</v>
      </c>
      <c r="D22" s="29">
        <v>7860</v>
      </c>
      <c r="E22" s="48">
        <f t="shared" si="5"/>
        <v>1.4029000406948103E-2</v>
      </c>
      <c r="F22" s="36">
        <v>117.14376590330788</v>
      </c>
      <c r="G22" s="36">
        <v>106.5907241659886</v>
      </c>
      <c r="H22" s="29">
        <v>6086</v>
      </c>
      <c r="I22" s="38">
        <f t="shared" si="6"/>
        <v>1.2259533066091895E-2</v>
      </c>
      <c r="J22" s="29">
        <v>12863</v>
      </c>
      <c r="K22" s="38">
        <f t="shared" si="7"/>
        <v>9.040910065330995E-3</v>
      </c>
      <c r="L22" s="36">
        <v>103.46820809248555</v>
      </c>
      <c r="M22" s="36">
        <v>96.91832429174201</v>
      </c>
      <c r="N22" s="8" t="s">
        <v>17</v>
      </c>
    </row>
    <row r="23" spans="1:14" x14ac:dyDescent="0.2">
      <c r="A23" s="6" t="s">
        <v>18</v>
      </c>
      <c r="B23" s="29">
        <v>6523</v>
      </c>
      <c r="C23" s="48">
        <f t="shared" si="4"/>
        <v>3.0056583603656737E-2</v>
      </c>
      <c r="D23" s="29">
        <v>18879</v>
      </c>
      <c r="E23" s="48">
        <f t="shared" si="5"/>
        <v>3.3696373878215426E-2</v>
      </c>
      <c r="F23" s="36">
        <v>120.37276250230671</v>
      </c>
      <c r="G23" s="36">
        <v>113.67413294797689</v>
      </c>
      <c r="H23" s="29">
        <v>16949</v>
      </c>
      <c r="I23" s="38">
        <f t="shared" si="6"/>
        <v>3.4141772253892796E-2</v>
      </c>
      <c r="J23" s="29">
        <v>53662</v>
      </c>
      <c r="K23" s="38">
        <f t="shared" si="7"/>
        <v>3.771696462145626E-2</v>
      </c>
      <c r="L23" s="36">
        <v>113.86630836412496</v>
      </c>
      <c r="M23" s="36">
        <v>109.01371254443882</v>
      </c>
      <c r="N23" s="8" t="s">
        <v>19</v>
      </c>
    </row>
    <row r="24" spans="1:14" ht="12.75" customHeight="1" x14ac:dyDescent="0.2">
      <c r="A24" s="6" t="s">
        <v>20</v>
      </c>
      <c r="B24" s="29">
        <v>85</v>
      </c>
      <c r="C24" s="48">
        <f t="shared" si="4"/>
        <v>3.9166175169566499E-4</v>
      </c>
      <c r="D24" s="29">
        <v>220</v>
      </c>
      <c r="E24" s="48">
        <f t="shared" si="5"/>
        <v>3.926692225863337E-4</v>
      </c>
      <c r="F24" s="36">
        <v>79.43925233644859</v>
      </c>
      <c r="G24" s="36">
        <v>107.84313725490196</v>
      </c>
      <c r="H24" s="29">
        <v>348</v>
      </c>
      <c r="I24" s="38">
        <f t="shared" si="6"/>
        <v>7.0100517696351956E-4</v>
      </c>
      <c r="J24" s="29">
        <v>887</v>
      </c>
      <c r="K24" s="38">
        <f t="shared" si="7"/>
        <v>6.2343832915716336E-4</v>
      </c>
      <c r="L24" s="36">
        <v>109.43396226415094</v>
      </c>
      <c r="M24" s="36">
        <v>129.4890510948905</v>
      </c>
      <c r="N24" s="8" t="s">
        <v>21</v>
      </c>
    </row>
    <row r="25" spans="1:14" x14ac:dyDescent="0.2">
      <c r="A25" s="6" t="s">
        <v>22</v>
      </c>
      <c r="B25" s="29">
        <v>3821</v>
      </c>
      <c r="C25" s="48">
        <f t="shared" si="4"/>
        <v>1.7606347685048658E-2</v>
      </c>
      <c r="D25" s="29">
        <v>8765</v>
      </c>
      <c r="E25" s="48">
        <f t="shared" si="5"/>
        <v>1.5644298799860068E-2</v>
      </c>
      <c r="F25" s="36">
        <v>80.188877229800624</v>
      </c>
      <c r="G25" s="36">
        <v>96.329266952412354</v>
      </c>
      <c r="H25" s="29">
        <v>11328</v>
      </c>
      <c r="I25" s="38">
        <f t="shared" si="6"/>
        <v>2.2818927139778015E-2</v>
      </c>
      <c r="J25" s="29">
        <v>28008</v>
      </c>
      <c r="K25" s="38">
        <f t="shared" si="7"/>
        <v>1.9685750533296315E-2</v>
      </c>
      <c r="L25" s="36">
        <v>86.493090020615398</v>
      </c>
      <c r="M25" s="36">
        <v>107.10925848024782</v>
      </c>
      <c r="N25" s="8" t="s">
        <v>23</v>
      </c>
    </row>
    <row r="26" spans="1:14" x14ac:dyDescent="0.2">
      <c r="A26" s="6" t="s">
        <v>24</v>
      </c>
      <c r="B26" s="29">
        <v>1049</v>
      </c>
      <c r="C26" s="48">
        <f t="shared" si="4"/>
        <v>4.8335667944559126E-3</v>
      </c>
      <c r="D26" s="29">
        <v>3253</v>
      </c>
      <c r="E26" s="48">
        <f t="shared" si="5"/>
        <v>5.8061499139697428E-3</v>
      </c>
      <c r="F26" s="36">
        <v>108.03295571575696</v>
      </c>
      <c r="G26" s="36">
        <v>112.67751991686872</v>
      </c>
      <c r="H26" s="29">
        <v>2449</v>
      </c>
      <c r="I26" s="38">
        <f t="shared" si="6"/>
        <v>4.9332232137461471E-3</v>
      </c>
      <c r="J26" s="29">
        <v>8630</v>
      </c>
      <c r="K26" s="38">
        <f t="shared" si="7"/>
        <v>6.0656964832314772E-3</v>
      </c>
      <c r="L26" s="36">
        <v>101.91427382438619</v>
      </c>
      <c r="M26" s="36">
        <v>112.48696558915536</v>
      </c>
      <c r="N26" s="8" t="s">
        <v>25</v>
      </c>
    </row>
    <row r="27" spans="1:14" x14ac:dyDescent="0.2">
      <c r="A27" s="6" t="s">
        <v>26</v>
      </c>
      <c r="B27" s="29">
        <v>510</v>
      </c>
      <c r="C27" s="48">
        <f t="shared" si="4"/>
        <v>2.3499705101739901E-3</v>
      </c>
      <c r="D27" s="29">
        <v>1128</v>
      </c>
      <c r="E27" s="48">
        <f t="shared" si="5"/>
        <v>2.0133221958062927E-3</v>
      </c>
      <c r="F27" s="36">
        <v>78.94736842105263</v>
      </c>
      <c r="G27" s="36">
        <v>87.104247104247108</v>
      </c>
      <c r="H27" s="29">
        <v>1195</v>
      </c>
      <c r="I27" s="38">
        <f t="shared" si="6"/>
        <v>2.4071873174465685E-3</v>
      </c>
      <c r="J27" s="29">
        <v>2836</v>
      </c>
      <c r="K27" s="38">
        <f t="shared" si="7"/>
        <v>1.9933157852195212E-3</v>
      </c>
      <c r="L27" s="36">
        <v>62.045690550363453</v>
      </c>
      <c r="M27" s="36">
        <v>78.083700440528631</v>
      </c>
      <c r="N27" s="8" t="s">
        <v>27</v>
      </c>
    </row>
    <row r="28" spans="1:14" x14ac:dyDescent="0.2">
      <c r="A28" s="6" t="s">
        <v>28</v>
      </c>
      <c r="B28" s="29">
        <v>150</v>
      </c>
      <c r="C28" s="48">
        <f t="shared" si="4"/>
        <v>6.9116779710999706E-4</v>
      </c>
      <c r="D28" s="29">
        <v>425</v>
      </c>
      <c r="E28" s="48">
        <f t="shared" si="5"/>
        <v>7.5856554363269008E-4</v>
      </c>
      <c r="F28" s="36">
        <v>71.770334928229659</v>
      </c>
      <c r="G28" s="36">
        <v>64.296520423600597</v>
      </c>
      <c r="H28" s="29">
        <v>1031</v>
      </c>
      <c r="I28" s="38">
        <f t="shared" si="6"/>
        <v>2.0768285558890476E-3</v>
      </c>
      <c r="J28" s="29">
        <v>2242</v>
      </c>
      <c r="K28" s="38">
        <f t="shared" si="7"/>
        <v>1.5758159345776329E-3</v>
      </c>
      <c r="L28" s="36">
        <v>163.65079365079364</v>
      </c>
      <c r="M28" s="36">
        <v>128.70264064293914</v>
      </c>
      <c r="N28" s="8" t="s">
        <v>29</v>
      </c>
    </row>
    <row r="29" spans="1:14" x14ac:dyDescent="0.2">
      <c r="A29" s="6" t="s">
        <v>30</v>
      </c>
      <c r="B29" s="29">
        <v>600</v>
      </c>
      <c r="C29" s="48">
        <f t="shared" si="4"/>
        <v>2.7646711884399882E-3</v>
      </c>
      <c r="D29" s="29">
        <v>1357</v>
      </c>
      <c r="E29" s="48">
        <f t="shared" si="5"/>
        <v>2.4220551593166126E-3</v>
      </c>
      <c r="F29" s="36">
        <v>101.5228426395939</v>
      </c>
      <c r="G29" s="36">
        <v>106.09851446442534</v>
      </c>
      <c r="H29" s="29">
        <v>1836</v>
      </c>
      <c r="I29" s="38">
        <f t="shared" si="6"/>
        <v>3.6984066232902926E-3</v>
      </c>
      <c r="J29" s="29">
        <v>4469</v>
      </c>
      <c r="K29" s="38">
        <f t="shared" si="7"/>
        <v>3.1410889436340058E-3</v>
      </c>
      <c r="L29" s="36">
        <v>90.354330708661408</v>
      </c>
      <c r="M29" s="36">
        <v>107.35046841220274</v>
      </c>
      <c r="N29" s="8" t="s">
        <v>31</v>
      </c>
    </row>
    <row r="30" spans="1:14" x14ac:dyDescent="0.2">
      <c r="A30" s="6" t="s">
        <v>32</v>
      </c>
      <c r="B30" s="29">
        <v>3722</v>
      </c>
      <c r="C30" s="48">
        <f t="shared" si="4"/>
        <v>1.7150176938956062E-2</v>
      </c>
      <c r="D30" s="29">
        <v>8641</v>
      </c>
      <c r="E30" s="48">
        <f t="shared" si="5"/>
        <v>1.5422976147129588E-2</v>
      </c>
      <c r="F30" s="36">
        <v>103.64800891116681</v>
      </c>
      <c r="G30" s="36">
        <v>101.81453988452928</v>
      </c>
      <c r="H30" s="29">
        <v>9414</v>
      </c>
      <c r="I30" s="38">
        <f t="shared" si="6"/>
        <v>1.8963398666478656E-2</v>
      </c>
      <c r="J30" s="29">
        <v>22957</v>
      </c>
      <c r="K30" s="38">
        <f t="shared" si="7"/>
        <v>1.6135596079437431E-2</v>
      </c>
      <c r="L30" s="36">
        <v>111.61963481147737</v>
      </c>
      <c r="M30" s="36">
        <v>111.20422398759931</v>
      </c>
      <c r="N30" s="8" t="s">
        <v>33</v>
      </c>
    </row>
    <row r="31" spans="1:14" x14ac:dyDescent="0.2">
      <c r="A31" s="6" t="s">
        <v>34</v>
      </c>
      <c r="B31" s="29">
        <v>884</v>
      </c>
      <c r="C31" s="48">
        <f t="shared" si="4"/>
        <v>4.0732822176349163E-3</v>
      </c>
      <c r="D31" s="29">
        <v>1845</v>
      </c>
      <c r="E31" s="48">
        <f t="shared" si="5"/>
        <v>3.2930668894172073E-3</v>
      </c>
      <c r="F31" s="36">
        <v>135.16819571865443</v>
      </c>
      <c r="G31" s="36">
        <v>121.06299212598427</v>
      </c>
      <c r="H31" s="29">
        <v>2316</v>
      </c>
      <c r="I31" s="38">
        <f t="shared" si="6"/>
        <v>4.6653103156537677E-3</v>
      </c>
      <c r="J31" s="29">
        <v>5125</v>
      </c>
      <c r="K31" s="38">
        <f t="shared" si="7"/>
        <v>3.6021662197637683E-3</v>
      </c>
      <c r="L31" s="36">
        <v>154.70941883767534</v>
      </c>
      <c r="M31" s="36">
        <v>136.08603292618162</v>
      </c>
      <c r="N31" s="8" t="s">
        <v>35</v>
      </c>
    </row>
    <row r="32" spans="1:14" x14ac:dyDescent="0.2">
      <c r="A32" s="6" t="s">
        <v>36</v>
      </c>
      <c r="B32" s="29">
        <v>19425</v>
      </c>
      <c r="C32" s="48">
        <f t="shared" si="4"/>
        <v>8.9506229725744624E-2</v>
      </c>
      <c r="D32" s="29">
        <v>79722</v>
      </c>
      <c r="E32" s="48">
        <f t="shared" si="5"/>
        <v>0.14229261710467134</v>
      </c>
      <c r="F32" s="36">
        <v>102.05421876641797</v>
      </c>
      <c r="G32" s="36">
        <v>104.47945061857833</v>
      </c>
      <c r="H32" s="29">
        <v>40304</v>
      </c>
      <c r="I32" s="38">
        <f t="shared" si="6"/>
        <v>8.1187680035453139E-2</v>
      </c>
      <c r="J32" s="29">
        <v>208904</v>
      </c>
      <c r="K32" s="38">
        <f t="shared" si="7"/>
        <v>0.14683062087288395</v>
      </c>
      <c r="L32" s="36">
        <v>98.656157442537889</v>
      </c>
      <c r="M32" s="36">
        <v>104.34869479215575</v>
      </c>
      <c r="N32" s="8" t="s">
        <v>37</v>
      </c>
    </row>
    <row r="33" spans="1:14" x14ac:dyDescent="0.2">
      <c r="A33" s="6" t="s">
        <v>38</v>
      </c>
      <c r="B33" s="29">
        <v>497</v>
      </c>
      <c r="C33" s="48">
        <f t="shared" si="4"/>
        <v>2.2900693010911234E-3</v>
      </c>
      <c r="D33" s="29">
        <v>1452</v>
      </c>
      <c r="E33" s="48">
        <f t="shared" si="5"/>
        <v>2.5916168690698024E-3</v>
      </c>
      <c r="F33" s="36">
        <v>83.529411764705884</v>
      </c>
      <c r="G33" s="36">
        <v>99.793814432989691</v>
      </c>
      <c r="H33" s="29">
        <v>1233</v>
      </c>
      <c r="I33" s="38">
        <f t="shared" si="6"/>
        <v>2.4837338597586771E-3</v>
      </c>
      <c r="J33" s="29">
        <v>4175</v>
      </c>
      <c r="K33" s="38">
        <f t="shared" si="7"/>
        <v>2.9344476034173137E-3</v>
      </c>
      <c r="L33" s="36">
        <v>83.877551020408163</v>
      </c>
      <c r="M33" s="36">
        <v>103.23936696340257</v>
      </c>
      <c r="N33" s="8" t="s">
        <v>39</v>
      </c>
    </row>
    <row r="34" spans="1:14" x14ac:dyDescent="0.2">
      <c r="A34" s="6" t="s">
        <v>40</v>
      </c>
      <c r="B34" s="29">
        <v>69</v>
      </c>
      <c r="C34" s="48">
        <f t="shared" si="4"/>
        <v>3.1793718667059864E-4</v>
      </c>
      <c r="D34" s="29">
        <v>148</v>
      </c>
      <c r="E34" s="48">
        <f t="shared" si="5"/>
        <v>2.6415929519444265E-4</v>
      </c>
      <c r="F34" s="36">
        <v>75</v>
      </c>
      <c r="G34" s="36">
        <v>48.051948051948052</v>
      </c>
      <c r="H34" s="29">
        <v>218</v>
      </c>
      <c r="I34" s="38">
        <f t="shared" si="6"/>
        <v>4.3913542694841169E-4</v>
      </c>
      <c r="J34" s="29">
        <v>424</v>
      </c>
      <c r="K34" s="38">
        <f t="shared" si="7"/>
        <v>2.9801336140094397E-4</v>
      </c>
      <c r="L34" s="36">
        <v>82.575757575757578</v>
      </c>
      <c r="M34" s="36">
        <v>39.332096474953616</v>
      </c>
      <c r="N34" s="8" t="s">
        <v>41</v>
      </c>
    </row>
    <row r="35" spans="1:14" x14ac:dyDescent="0.2">
      <c r="A35" s="6" t="s">
        <v>42</v>
      </c>
      <c r="B35" s="29">
        <v>40847</v>
      </c>
      <c r="C35" s="48">
        <f t="shared" si="4"/>
        <v>0.18821420672368033</v>
      </c>
      <c r="D35" s="29">
        <v>104301</v>
      </c>
      <c r="E35" s="48">
        <f t="shared" si="5"/>
        <v>0.18616269356807813</v>
      </c>
      <c r="F35" s="36">
        <v>89.783492691504563</v>
      </c>
      <c r="G35" s="36">
        <v>90.689424305923879</v>
      </c>
      <c r="H35" s="29">
        <v>79139</v>
      </c>
      <c r="I35" s="38">
        <f t="shared" si="6"/>
        <v>0.15941623189573556</v>
      </c>
      <c r="J35" s="29">
        <v>224216</v>
      </c>
      <c r="K35" s="38">
        <f t="shared" si="7"/>
        <v>0.15759283924498596</v>
      </c>
      <c r="L35" s="36">
        <v>98.029233246624543</v>
      </c>
      <c r="M35" s="36">
        <v>94.438547721337713</v>
      </c>
      <c r="N35" s="8" t="s">
        <v>43</v>
      </c>
    </row>
    <row r="36" spans="1:14" x14ac:dyDescent="0.2">
      <c r="A36" s="6" t="s">
        <v>44</v>
      </c>
      <c r="B36" s="29">
        <v>370</v>
      </c>
      <c r="C36" s="48">
        <f t="shared" si="4"/>
        <v>1.7048805662046593E-3</v>
      </c>
      <c r="D36" s="29">
        <v>679</v>
      </c>
      <c r="E36" s="48">
        <f t="shared" si="5"/>
        <v>1.2119200097096389E-3</v>
      </c>
      <c r="F36" s="36">
        <v>111.11111111111111</v>
      </c>
      <c r="G36" s="36">
        <v>115.8703071672355</v>
      </c>
      <c r="H36" s="29">
        <v>990</v>
      </c>
      <c r="I36" s="38">
        <f t="shared" si="6"/>
        <v>1.9942388654996678E-3</v>
      </c>
      <c r="J36" s="29">
        <v>1998</v>
      </c>
      <c r="K36" s="38">
        <f t="shared" si="7"/>
        <v>1.4043176794318066E-3</v>
      </c>
      <c r="L36" s="36">
        <v>138.84992987377279</v>
      </c>
      <c r="M36" s="36">
        <v>132.05551883674818</v>
      </c>
      <c r="N36" s="8" t="s">
        <v>45</v>
      </c>
    </row>
    <row r="37" spans="1:14" x14ac:dyDescent="0.2">
      <c r="A37" s="6" t="s">
        <v>46</v>
      </c>
      <c r="B37" s="29">
        <v>231</v>
      </c>
      <c r="C37" s="48">
        <f t="shared" si="4"/>
        <v>1.0643984075493955E-3</v>
      </c>
      <c r="D37" s="29">
        <v>565</v>
      </c>
      <c r="E37" s="48">
        <f t="shared" si="5"/>
        <v>1.0084459580058116E-3</v>
      </c>
      <c r="F37" s="36">
        <v>112.68292682926828</v>
      </c>
      <c r="G37" s="36">
        <v>101.61870503597122</v>
      </c>
      <c r="H37" s="29">
        <v>878</v>
      </c>
      <c r="I37" s="38">
        <f t="shared" si="6"/>
        <v>1.76862800394819E-3</v>
      </c>
      <c r="J37" s="29">
        <v>2498</v>
      </c>
      <c r="K37" s="38">
        <f t="shared" si="7"/>
        <v>1.755748530140467E-3</v>
      </c>
      <c r="L37" s="36">
        <v>95.642701525054463</v>
      </c>
      <c r="M37" s="36">
        <v>100.40192926045015</v>
      </c>
      <c r="N37" s="8" t="s">
        <v>47</v>
      </c>
    </row>
    <row r="38" spans="1:14" x14ac:dyDescent="0.2">
      <c r="A38" s="6" t="s">
        <v>48</v>
      </c>
      <c r="B38" s="29">
        <v>80</v>
      </c>
      <c r="C38" s="48">
        <f t="shared" si="4"/>
        <v>3.6862282512533176E-4</v>
      </c>
      <c r="D38" s="29">
        <v>167</v>
      </c>
      <c r="E38" s="48">
        <f t="shared" si="5"/>
        <v>2.9807163714508058E-4</v>
      </c>
      <c r="F38" s="36">
        <v>98.76543209876543</v>
      </c>
      <c r="G38" s="36">
        <v>79.904306220095691</v>
      </c>
      <c r="H38" s="29">
        <v>160</v>
      </c>
      <c r="I38" s="38">
        <f t="shared" si="6"/>
        <v>3.2230123078782509E-4</v>
      </c>
      <c r="J38" s="29">
        <v>407</v>
      </c>
      <c r="K38" s="38">
        <f t="shared" si="7"/>
        <v>2.8606471247684948E-4</v>
      </c>
      <c r="L38" s="36">
        <v>82.901554404145074</v>
      </c>
      <c r="M38" s="36">
        <v>78.119001919385795</v>
      </c>
      <c r="N38" s="8" t="s">
        <v>49</v>
      </c>
    </row>
    <row r="39" spans="1:14" x14ac:dyDescent="0.2">
      <c r="A39" s="6" t="s">
        <v>50</v>
      </c>
      <c r="B39" s="29">
        <v>11063</v>
      </c>
      <c r="C39" s="48">
        <f t="shared" si="4"/>
        <v>5.0975928929519312E-2</v>
      </c>
      <c r="D39" s="29">
        <v>25973</v>
      </c>
      <c r="E39" s="48">
        <f t="shared" si="5"/>
        <v>4.6358171446522024E-2</v>
      </c>
      <c r="F39" s="36">
        <v>83.785216601029987</v>
      </c>
      <c r="G39" s="36">
        <v>97.077181835171004</v>
      </c>
      <c r="H39" s="29">
        <v>29051</v>
      </c>
      <c r="I39" s="38">
        <f t="shared" si="6"/>
        <v>5.8519831597606917E-2</v>
      </c>
      <c r="J39" s="29">
        <v>75907</v>
      </c>
      <c r="K39" s="38">
        <f t="shared" si="7"/>
        <v>5.335212316948456E-2</v>
      </c>
      <c r="L39" s="36">
        <v>85.096224259644387</v>
      </c>
      <c r="M39" s="36">
        <v>101.03555218357758</v>
      </c>
      <c r="N39" s="8" t="s">
        <v>51</v>
      </c>
    </row>
    <row r="40" spans="1:14" x14ac:dyDescent="0.2">
      <c r="A40" s="6" t="s">
        <v>52</v>
      </c>
      <c r="B40" s="29">
        <v>1826</v>
      </c>
      <c r="C40" s="48">
        <f t="shared" si="4"/>
        <v>8.4138159834856972E-3</v>
      </c>
      <c r="D40" s="29">
        <v>4971</v>
      </c>
      <c r="E40" s="48">
        <f t="shared" si="5"/>
        <v>8.8725395703484755E-3</v>
      </c>
      <c r="F40" s="36">
        <v>124.38692098092643</v>
      </c>
      <c r="G40" s="36">
        <v>111.78322464582864</v>
      </c>
      <c r="H40" s="29">
        <v>4521</v>
      </c>
      <c r="I40" s="38">
        <f t="shared" si="6"/>
        <v>9.1070241524484827E-3</v>
      </c>
      <c r="J40" s="29">
        <v>12670</v>
      </c>
      <c r="K40" s="38">
        <f t="shared" si="7"/>
        <v>8.9052577569574531E-3</v>
      </c>
      <c r="L40" s="36">
        <v>65.846198660064076</v>
      </c>
      <c r="M40" s="36">
        <v>86.443337654363106</v>
      </c>
      <c r="N40" s="8" t="s">
        <v>53</v>
      </c>
    </row>
    <row r="41" spans="1:14" x14ac:dyDescent="0.2">
      <c r="A41" s="6" t="s">
        <v>54</v>
      </c>
      <c r="B41" s="29">
        <v>269</v>
      </c>
      <c r="C41" s="48">
        <f t="shared" si="4"/>
        <v>1.2394942494839281E-3</v>
      </c>
      <c r="D41" s="29">
        <v>622</v>
      </c>
      <c r="E41" s="48">
        <f t="shared" si="5"/>
        <v>1.1101829838577252E-3</v>
      </c>
      <c r="F41" s="36">
        <v>107.60000000000001</v>
      </c>
      <c r="G41" s="36">
        <v>104.8903878583474</v>
      </c>
      <c r="H41" s="29">
        <v>838</v>
      </c>
      <c r="I41" s="38">
        <f t="shared" si="6"/>
        <v>1.6880526962512337E-3</v>
      </c>
      <c r="J41" s="29">
        <v>2729</v>
      </c>
      <c r="K41" s="38">
        <f t="shared" si="7"/>
        <v>1.918109583167868E-3</v>
      </c>
      <c r="L41" s="36">
        <v>123.59882005899705</v>
      </c>
      <c r="M41" s="36">
        <v>120.64544650751547</v>
      </c>
      <c r="N41" s="8" t="s">
        <v>55</v>
      </c>
    </row>
    <row r="42" spans="1:14" x14ac:dyDescent="0.2">
      <c r="A42" s="6" t="s">
        <v>56</v>
      </c>
      <c r="B42" s="29">
        <v>13191</v>
      </c>
      <c r="C42" s="48">
        <f t="shared" si="4"/>
        <v>6.0781296077853139E-2</v>
      </c>
      <c r="D42" s="29">
        <v>25054</v>
      </c>
      <c r="E42" s="48">
        <f t="shared" si="5"/>
        <v>4.4717885012172748E-2</v>
      </c>
      <c r="F42" s="36">
        <v>87.201692338203216</v>
      </c>
      <c r="G42" s="36">
        <v>89.558534405719399</v>
      </c>
      <c r="H42" s="29">
        <v>34871</v>
      </c>
      <c r="I42" s="38">
        <f t="shared" si="6"/>
        <v>7.0243538867514055E-2</v>
      </c>
      <c r="J42" s="29">
        <v>69729</v>
      </c>
      <c r="K42" s="38">
        <f t="shared" si="7"/>
        <v>4.9009843578128348E-2</v>
      </c>
      <c r="L42" s="36">
        <v>80.875292807941179</v>
      </c>
      <c r="M42" s="36">
        <v>89.939248539256283</v>
      </c>
      <c r="N42" s="8" t="s">
        <v>57</v>
      </c>
    </row>
    <row r="43" spans="1:14" x14ac:dyDescent="0.2">
      <c r="A43" s="6" t="s">
        <v>58</v>
      </c>
      <c r="B43" s="29">
        <v>2184</v>
      </c>
      <c r="C43" s="48">
        <f t="shared" si="4"/>
        <v>1.0063403125921556E-2</v>
      </c>
      <c r="D43" s="29">
        <v>5234</v>
      </c>
      <c r="E43" s="48">
        <f t="shared" si="5"/>
        <v>9.341957777349412E-3</v>
      </c>
      <c r="F43" s="36">
        <v>112.86821705426358</v>
      </c>
      <c r="G43" s="36">
        <v>86.943521594684384</v>
      </c>
      <c r="H43" s="29">
        <v>6004</v>
      </c>
      <c r="I43" s="38">
        <f t="shared" si="6"/>
        <v>1.2094353685313136E-2</v>
      </c>
      <c r="J43" s="29">
        <v>14489</v>
      </c>
      <c r="K43" s="38">
        <f t="shared" si="7"/>
        <v>1.0183763191835558E-2</v>
      </c>
      <c r="L43" s="36">
        <v>115.48374687439893</v>
      </c>
      <c r="M43" s="36">
        <v>95.397682380826964</v>
      </c>
      <c r="N43" s="8" t="s">
        <v>59</v>
      </c>
    </row>
    <row r="44" spans="1:14" x14ac:dyDescent="0.2">
      <c r="A44" s="6" t="s">
        <v>60</v>
      </c>
      <c r="B44" s="29">
        <v>1143</v>
      </c>
      <c r="C44" s="48">
        <f t="shared" si="4"/>
        <v>5.2666986139781775E-3</v>
      </c>
      <c r="D44" s="29">
        <v>1750</v>
      </c>
      <c r="E44" s="48">
        <f t="shared" si="5"/>
        <v>3.123505179664018E-3</v>
      </c>
      <c r="F44" s="36">
        <v>145.23506988564168</v>
      </c>
      <c r="G44" s="36">
        <v>135.03086419753086</v>
      </c>
      <c r="H44" s="29">
        <v>3668</v>
      </c>
      <c r="I44" s="38">
        <f t="shared" si="6"/>
        <v>7.3887557158108901E-3</v>
      </c>
      <c r="J44" s="29">
        <v>5692</v>
      </c>
      <c r="K44" s="38">
        <f t="shared" si="7"/>
        <v>4.000688804467389E-3</v>
      </c>
      <c r="L44" s="36">
        <v>142.06041828040279</v>
      </c>
      <c r="M44" s="36">
        <v>144.06479372310807</v>
      </c>
      <c r="N44" s="8" t="s">
        <v>61</v>
      </c>
    </row>
    <row r="45" spans="1:14" x14ac:dyDescent="0.2">
      <c r="A45" s="6" t="s">
        <v>62</v>
      </c>
      <c r="B45" s="29">
        <v>4814</v>
      </c>
      <c r="C45" s="48">
        <f t="shared" si="4"/>
        <v>2.218187850191684E-2</v>
      </c>
      <c r="D45" s="29">
        <v>8670</v>
      </c>
      <c r="E45" s="48">
        <f t="shared" si="5"/>
        <v>1.5474737090106877E-2</v>
      </c>
      <c r="F45" s="36">
        <v>114.12991939307729</v>
      </c>
      <c r="G45" s="36">
        <v>105.59006211180125</v>
      </c>
      <c r="H45" s="29">
        <v>12514</v>
      </c>
      <c r="I45" s="38">
        <f t="shared" si="6"/>
        <v>2.5207985012992769E-2</v>
      </c>
      <c r="J45" s="29">
        <v>28147</v>
      </c>
      <c r="K45" s="38">
        <f t="shared" si="7"/>
        <v>1.9783448309793325E-2</v>
      </c>
      <c r="L45" s="36">
        <v>106.57468915005961</v>
      </c>
      <c r="M45" s="36">
        <v>121.32850553903185</v>
      </c>
      <c r="N45" s="8" t="s">
        <v>63</v>
      </c>
    </row>
    <row r="46" spans="1:14" x14ac:dyDescent="0.2">
      <c r="A46" s="6" t="s">
        <v>64</v>
      </c>
      <c r="B46" s="29">
        <v>856</v>
      </c>
      <c r="C46" s="48">
        <f t="shared" si="4"/>
        <v>3.9442642288410497E-3</v>
      </c>
      <c r="D46" s="29">
        <v>1636</v>
      </c>
      <c r="E46" s="48">
        <f t="shared" si="5"/>
        <v>2.9200311279601906E-3</v>
      </c>
      <c r="F46" s="36">
        <v>122.46065808297568</v>
      </c>
      <c r="G46" s="36">
        <v>101.17501546072975</v>
      </c>
      <c r="H46" s="29">
        <v>2357</v>
      </c>
      <c r="I46" s="38">
        <f t="shared" si="6"/>
        <v>4.747900006043148E-3</v>
      </c>
      <c r="J46" s="29">
        <v>5899</v>
      </c>
      <c r="K46" s="38">
        <f t="shared" si="7"/>
        <v>4.1461811766607742E-3</v>
      </c>
      <c r="L46" s="36">
        <v>72.634822804314325</v>
      </c>
      <c r="M46" s="36">
        <v>89.732278673562519</v>
      </c>
      <c r="N46" s="8" t="s">
        <v>65</v>
      </c>
    </row>
    <row r="47" spans="1:14" x14ac:dyDescent="0.2">
      <c r="A47" s="6" t="s">
        <v>66</v>
      </c>
      <c r="B47" s="29">
        <v>2788</v>
      </c>
      <c r="C47" s="48">
        <f t="shared" si="4"/>
        <v>1.2846505455617812E-2</v>
      </c>
      <c r="D47" s="29">
        <v>8942</v>
      </c>
      <c r="E47" s="48">
        <f t="shared" si="5"/>
        <v>1.5960219038031798E-2</v>
      </c>
      <c r="F47" s="36">
        <v>102.87822878228783</v>
      </c>
      <c r="G47" s="36">
        <v>113.88181355068771</v>
      </c>
      <c r="H47" s="29">
        <v>6255</v>
      </c>
      <c r="I47" s="38">
        <f t="shared" si="6"/>
        <v>1.2599963741111537E-2</v>
      </c>
      <c r="J47" s="29">
        <v>20802</v>
      </c>
      <c r="K47" s="38">
        <f t="shared" si="7"/>
        <v>1.4620929112883103E-2</v>
      </c>
      <c r="L47" s="36">
        <v>72.395833333333343</v>
      </c>
      <c r="M47" s="36">
        <v>95.707384403036571</v>
      </c>
      <c r="N47" s="8" t="s">
        <v>67</v>
      </c>
    </row>
    <row r="48" spans="1:14" x14ac:dyDescent="0.2">
      <c r="A48" s="6" t="s">
        <v>68</v>
      </c>
      <c r="B48" s="29">
        <v>3840</v>
      </c>
      <c r="C48" s="48">
        <f t="shared" si="4"/>
        <v>1.7693895606015926E-2</v>
      </c>
      <c r="D48" s="29">
        <v>10592</v>
      </c>
      <c r="E48" s="48">
        <f t="shared" si="5"/>
        <v>1.8905238207429301E-2</v>
      </c>
      <c r="F48" s="36">
        <v>115.38461538461537</v>
      </c>
      <c r="G48" s="36">
        <v>109.43279264386815</v>
      </c>
      <c r="H48" s="29">
        <v>18663</v>
      </c>
      <c r="I48" s="38">
        <f t="shared" si="6"/>
        <v>3.759442418870737E-2</v>
      </c>
      <c r="J48" s="29">
        <v>50511</v>
      </c>
      <c r="K48" s="38">
        <f t="shared" si="7"/>
        <v>3.5502247400290281E-2</v>
      </c>
      <c r="L48" s="36">
        <v>123.17998811959608</v>
      </c>
      <c r="M48" s="36">
        <v>105.71578066136458</v>
      </c>
      <c r="N48" s="8" t="s">
        <v>69</v>
      </c>
    </row>
    <row r="49" spans="1:14" x14ac:dyDescent="0.2">
      <c r="A49" s="6" t="s">
        <v>70</v>
      </c>
      <c r="B49" s="29">
        <v>1858</v>
      </c>
      <c r="C49" s="48">
        <f t="shared" si="4"/>
        <v>8.5612651135358302E-3</v>
      </c>
      <c r="D49" s="29">
        <v>5232</v>
      </c>
      <c r="E49" s="48">
        <f t="shared" si="5"/>
        <v>9.3383880571440807E-3</v>
      </c>
      <c r="F49" s="36">
        <v>61.768617021276597</v>
      </c>
      <c r="G49" s="36">
        <v>91.308900523560212</v>
      </c>
      <c r="H49" s="29">
        <v>4747</v>
      </c>
      <c r="I49" s="38">
        <f t="shared" si="6"/>
        <v>9.5622746409362858E-3</v>
      </c>
      <c r="J49" s="29">
        <v>14260</v>
      </c>
      <c r="K49" s="38">
        <f t="shared" si="7"/>
        <v>1.0022807862210992E-2</v>
      </c>
      <c r="L49" s="36">
        <v>61.971279373368148</v>
      </c>
      <c r="M49" s="36">
        <v>100.16155088852989</v>
      </c>
      <c r="N49" s="8" t="s">
        <v>71</v>
      </c>
    </row>
    <row r="50" spans="1:14" ht="12.75" customHeight="1" x14ac:dyDescent="0.2">
      <c r="A50" s="6" t="s">
        <v>72</v>
      </c>
      <c r="B50" s="29">
        <v>9784</v>
      </c>
      <c r="C50" s="48">
        <f t="shared" si="4"/>
        <v>4.5082571512828074E-2</v>
      </c>
      <c r="D50" s="29">
        <v>36935</v>
      </c>
      <c r="E50" s="48">
        <f t="shared" si="5"/>
        <v>6.5923807891937428E-2</v>
      </c>
      <c r="F50" s="36">
        <v>107.17493701391172</v>
      </c>
      <c r="G50" s="36">
        <v>103.32624629329158</v>
      </c>
      <c r="H50" s="29">
        <v>22288</v>
      </c>
      <c r="I50" s="38">
        <f t="shared" si="6"/>
        <v>4.489656144874403E-2</v>
      </c>
      <c r="J50" s="29">
        <v>106657</v>
      </c>
      <c r="K50" s="38">
        <f t="shared" si="7"/>
        <v>7.4965120488067166E-2</v>
      </c>
      <c r="L50" s="36">
        <v>95.431385142367802</v>
      </c>
      <c r="M50" s="36">
        <v>101.01912275882971</v>
      </c>
      <c r="N50" s="8" t="s">
        <v>73</v>
      </c>
    </row>
    <row r="51" spans="1:14" x14ac:dyDescent="0.2">
      <c r="A51" s="6" t="s">
        <v>74</v>
      </c>
      <c r="B51" s="29">
        <v>2239</v>
      </c>
      <c r="C51" s="48">
        <f t="shared" si="4"/>
        <v>1.0316831318195222E-2</v>
      </c>
      <c r="D51" s="29">
        <v>4715</v>
      </c>
      <c r="E51" s="48">
        <f t="shared" si="5"/>
        <v>8.4156153840661968E-3</v>
      </c>
      <c r="F51" s="36">
        <v>71.260343730108218</v>
      </c>
      <c r="G51" s="36">
        <v>85.432143504258022</v>
      </c>
      <c r="H51" s="29">
        <v>5616</v>
      </c>
      <c r="I51" s="38">
        <f t="shared" si="6"/>
        <v>1.1312773200652659E-2</v>
      </c>
      <c r="J51" s="29">
        <v>13796</v>
      </c>
      <c r="K51" s="38">
        <f t="shared" si="7"/>
        <v>9.6966800327533548E-3</v>
      </c>
      <c r="L51" s="36">
        <v>80.759275237273513</v>
      </c>
      <c r="M51" s="36">
        <v>96.25340124188935</v>
      </c>
      <c r="N51" s="8" t="s">
        <v>75</v>
      </c>
    </row>
    <row r="52" spans="1:14" x14ac:dyDescent="0.2">
      <c r="A52" s="6" t="s">
        <v>76</v>
      </c>
      <c r="B52" s="29">
        <v>727</v>
      </c>
      <c r="C52" s="48">
        <f t="shared" si="4"/>
        <v>3.3498599233264524E-3</v>
      </c>
      <c r="D52" s="29">
        <v>1838</v>
      </c>
      <c r="E52" s="48">
        <f t="shared" si="5"/>
        <v>3.2805728686985513E-3</v>
      </c>
      <c r="F52" s="36">
        <v>95.910290237467024</v>
      </c>
      <c r="G52" s="36">
        <v>97.974413646055439</v>
      </c>
      <c r="H52" s="29">
        <v>2127</v>
      </c>
      <c r="I52" s="38">
        <f t="shared" si="6"/>
        <v>4.2845919867856496E-3</v>
      </c>
      <c r="J52" s="29">
        <v>5324</v>
      </c>
      <c r="K52" s="38">
        <f t="shared" si="7"/>
        <v>3.7420356983458151E-3</v>
      </c>
      <c r="L52" s="36">
        <v>96.28791308284292</v>
      </c>
      <c r="M52" s="36">
        <v>103.01857585139318</v>
      </c>
      <c r="N52" s="8" t="s">
        <v>77</v>
      </c>
    </row>
    <row r="53" spans="1:14" x14ac:dyDescent="0.2">
      <c r="A53" s="6" t="s">
        <v>78</v>
      </c>
      <c r="B53" s="29">
        <v>2045</v>
      </c>
      <c r="C53" s="48">
        <f t="shared" si="4"/>
        <v>9.4229209672662927E-3</v>
      </c>
      <c r="D53" s="29">
        <v>5059</v>
      </c>
      <c r="E53" s="48">
        <f t="shared" si="5"/>
        <v>9.0296072593830101E-3</v>
      </c>
      <c r="F53" s="36">
        <v>84.260403790688088</v>
      </c>
      <c r="G53" s="36">
        <v>102.67911508017049</v>
      </c>
      <c r="H53" s="29">
        <v>5276</v>
      </c>
      <c r="I53" s="38">
        <f t="shared" si="6"/>
        <v>1.0627883085228532E-2</v>
      </c>
      <c r="J53" s="29">
        <v>11889</v>
      </c>
      <c r="K53" s="38">
        <f t="shared" si="7"/>
        <v>8.3563227681505252E-3</v>
      </c>
      <c r="L53" s="36">
        <v>90.668499742223759</v>
      </c>
      <c r="M53" s="36">
        <v>107.34988713318285</v>
      </c>
      <c r="N53" s="8" t="s">
        <v>79</v>
      </c>
    </row>
    <row r="54" spans="1:14" x14ac:dyDescent="0.2">
      <c r="A54" s="6" t="s">
        <v>80</v>
      </c>
      <c r="B54" s="29">
        <v>2051</v>
      </c>
      <c r="C54" s="48">
        <f t="shared" si="4"/>
        <v>9.4505676791506923E-3</v>
      </c>
      <c r="D54" s="29">
        <v>5784</v>
      </c>
      <c r="E54" s="48">
        <f t="shared" si="5"/>
        <v>1.0323630833815246E-2</v>
      </c>
      <c r="F54" s="36">
        <v>87.762088147197261</v>
      </c>
      <c r="G54" s="36">
        <v>88.861576278998314</v>
      </c>
      <c r="H54" s="29">
        <v>5454</v>
      </c>
      <c r="I54" s="38">
        <f t="shared" si="6"/>
        <v>1.0986443204479987E-2</v>
      </c>
      <c r="J54" s="29">
        <v>14851</v>
      </c>
      <c r="K54" s="38">
        <f t="shared" si="7"/>
        <v>1.0438199127748628E-2</v>
      </c>
      <c r="L54" s="36">
        <v>89.925803792250619</v>
      </c>
      <c r="M54" s="36">
        <v>97.460296626853918</v>
      </c>
      <c r="N54" s="8" t="s">
        <v>81</v>
      </c>
    </row>
    <row r="55" spans="1:14" x14ac:dyDescent="0.2">
      <c r="A55" s="6" t="s">
        <v>82</v>
      </c>
      <c r="B55" s="29">
        <v>1994</v>
      </c>
      <c r="C55" s="48">
        <f t="shared" si="4"/>
        <v>9.1879239162488933E-3</v>
      </c>
      <c r="D55" s="29">
        <v>5554</v>
      </c>
      <c r="E55" s="48">
        <f t="shared" si="5"/>
        <v>9.9131130102022604E-3</v>
      </c>
      <c r="F55" s="36">
        <v>119.54436450839327</v>
      </c>
      <c r="G55" s="36">
        <v>102.88995924416452</v>
      </c>
      <c r="H55" s="29">
        <v>6864</v>
      </c>
      <c r="I55" s="38">
        <f t="shared" si="6"/>
        <v>1.3826722800797695E-2</v>
      </c>
      <c r="J55" s="29">
        <v>20000</v>
      </c>
      <c r="K55" s="38">
        <f t="shared" si="7"/>
        <v>1.4057234028346412E-2</v>
      </c>
      <c r="L55" s="36">
        <v>115.20644511581068</v>
      </c>
      <c r="M55" s="36">
        <v>98.799585041742816</v>
      </c>
      <c r="N55" s="8" t="s">
        <v>83</v>
      </c>
    </row>
    <row r="56" spans="1:14" x14ac:dyDescent="0.2">
      <c r="A56" s="6" t="s">
        <v>84</v>
      </c>
      <c r="B56" s="29">
        <v>5472</v>
      </c>
      <c r="C56" s="48">
        <f t="shared" si="4"/>
        <v>2.5213801238572694E-2</v>
      </c>
      <c r="D56" s="29">
        <v>14934</v>
      </c>
      <c r="E56" s="48">
        <f t="shared" si="5"/>
        <v>2.6655100773201396E-2</v>
      </c>
      <c r="F56" s="36">
        <v>96.151818661043748</v>
      </c>
      <c r="G56" s="36">
        <v>95.878274268104775</v>
      </c>
      <c r="H56" s="29">
        <v>15167</v>
      </c>
      <c r="I56" s="38">
        <f t="shared" si="6"/>
        <v>3.0552142295993394E-2</v>
      </c>
      <c r="J56" s="29">
        <v>48027</v>
      </c>
      <c r="K56" s="38">
        <f t="shared" si="7"/>
        <v>3.3756338933969655E-2</v>
      </c>
      <c r="L56" s="36">
        <v>106.56221457176981</v>
      </c>
      <c r="M56" s="36">
        <v>98.490658901216094</v>
      </c>
      <c r="N56" s="8" t="s">
        <v>85</v>
      </c>
    </row>
    <row r="57" spans="1:14" ht="12.75" customHeight="1" x14ac:dyDescent="0.2">
      <c r="A57" s="6" t="s">
        <v>86</v>
      </c>
      <c r="B57" s="29">
        <v>1682</v>
      </c>
      <c r="C57" s="48">
        <f t="shared" si="4"/>
        <v>7.7502948982601004E-3</v>
      </c>
      <c r="D57" s="29">
        <v>4800</v>
      </c>
      <c r="E57" s="48">
        <f t="shared" si="5"/>
        <v>8.5673284927927345E-3</v>
      </c>
      <c r="F57" s="36">
        <v>91.51251360174102</v>
      </c>
      <c r="G57" s="36">
        <v>81.273281408736878</v>
      </c>
      <c r="H57" s="29">
        <v>4122</v>
      </c>
      <c r="I57" s="38">
        <f t="shared" si="6"/>
        <v>8.3032854581713434E-3</v>
      </c>
      <c r="J57" s="29">
        <v>12619</v>
      </c>
      <c r="K57" s="38">
        <f t="shared" si="7"/>
        <v>8.8694118101851696E-3</v>
      </c>
      <c r="L57" s="36">
        <v>109.89069581444949</v>
      </c>
      <c r="M57" s="36">
        <v>95.151560850550439</v>
      </c>
      <c r="N57" s="8" t="s">
        <v>87</v>
      </c>
    </row>
    <row r="58" spans="1:14" x14ac:dyDescent="0.2">
      <c r="A58" s="6" t="s">
        <v>88</v>
      </c>
      <c r="B58" s="29">
        <v>113</v>
      </c>
      <c r="C58" s="48">
        <f t="shared" si="4"/>
        <v>5.2067974048953115E-4</v>
      </c>
      <c r="D58" s="29">
        <v>312</v>
      </c>
      <c r="E58" s="48">
        <f t="shared" si="5"/>
        <v>5.5687635203152772E-4</v>
      </c>
      <c r="F58" s="36">
        <v>117.70833333333333</v>
      </c>
      <c r="G58" s="36">
        <v>98.734177215189874</v>
      </c>
      <c r="H58" s="29">
        <v>344</v>
      </c>
      <c r="I58" s="38">
        <f t="shared" si="6"/>
        <v>6.9294764619382389E-4</v>
      </c>
      <c r="J58" s="29">
        <v>880</v>
      </c>
      <c r="K58" s="38">
        <f t="shared" si="7"/>
        <v>6.185182972472421E-4</v>
      </c>
      <c r="L58" s="36">
        <v>162.26415094339623</v>
      </c>
      <c r="M58" s="36">
        <v>108.10810810810811</v>
      </c>
      <c r="N58" s="8" t="s">
        <v>89</v>
      </c>
    </row>
    <row r="59" spans="1:14" ht="12.75" customHeight="1" x14ac:dyDescent="0.2">
      <c r="A59" s="6" t="s">
        <v>90</v>
      </c>
      <c r="B59" s="29">
        <v>747</v>
      </c>
      <c r="C59" s="48">
        <f t="shared" si="4"/>
        <v>3.4420156296077853E-3</v>
      </c>
      <c r="D59" s="29">
        <v>1394</v>
      </c>
      <c r="E59" s="48">
        <f t="shared" si="5"/>
        <v>2.4880949831152235E-3</v>
      </c>
      <c r="F59" s="36">
        <v>228.44036697247705</v>
      </c>
      <c r="G59" s="36">
        <v>104.34131736526946</v>
      </c>
      <c r="H59" s="29">
        <v>2548</v>
      </c>
      <c r="I59" s="38">
        <f t="shared" si="6"/>
        <v>5.132647100296114E-3</v>
      </c>
      <c r="J59" s="29">
        <v>5073</v>
      </c>
      <c r="K59" s="38">
        <f t="shared" si="7"/>
        <v>3.5656174112900676E-3</v>
      </c>
      <c r="L59" s="36">
        <v>229.136690647482</v>
      </c>
      <c r="M59" s="36">
        <v>122.03512148183786</v>
      </c>
      <c r="N59" s="8" t="s">
        <v>91</v>
      </c>
    </row>
    <row r="60" spans="1:14" x14ac:dyDescent="0.2">
      <c r="A60" s="6" t="s">
        <v>92</v>
      </c>
      <c r="B60" s="29">
        <v>839</v>
      </c>
      <c r="C60" s="48">
        <f t="shared" si="4"/>
        <v>3.865931878501917E-3</v>
      </c>
      <c r="D60" s="29">
        <v>3437</v>
      </c>
      <c r="E60" s="48">
        <f t="shared" si="5"/>
        <v>6.1345641728601311E-3</v>
      </c>
      <c r="F60" s="36">
        <v>106.60736975857688</v>
      </c>
      <c r="G60" s="36">
        <v>110.26628168110362</v>
      </c>
      <c r="H60" s="29">
        <v>1848</v>
      </c>
      <c r="I60" s="38">
        <f t="shared" si="6"/>
        <v>3.7225792155993797E-3</v>
      </c>
      <c r="J60" s="29">
        <v>7714</v>
      </c>
      <c r="K60" s="38">
        <f t="shared" si="7"/>
        <v>5.4218751647332111E-3</v>
      </c>
      <c r="L60" s="36">
        <v>118.99549259497746</v>
      </c>
      <c r="M60" s="36">
        <v>116.5608945300695</v>
      </c>
      <c r="N60" s="8" t="s">
        <v>93</v>
      </c>
    </row>
    <row r="61" spans="1:14" x14ac:dyDescent="0.2">
      <c r="A61" s="6" t="s">
        <v>94</v>
      </c>
      <c r="B61" s="29">
        <v>168</v>
      </c>
      <c r="C61" s="48">
        <f t="shared" si="4"/>
        <v>7.7410793276319666E-4</v>
      </c>
      <c r="D61" s="29">
        <v>488</v>
      </c>
      <c r="E61" s="48">
        <f t="shared" si="5"/>
        <v>8.7101173010059477E-4</v>
      </c>
      <c r="F61" s="36">
        <v>100</v>
      </c>
      <c r="G61" s="36">
        <v>114.8235294117647</v>
      </c>
      <c r="H61" s="29">
        <v>384</v>
      </c>
      <c r="I61" s="38">
        <f t="shared" si="6"/>
        <v>7.7352295389078018E-4</v>
      </c>
      <c r="J61" s="29">
        <v>1116</v>
      </c>
      <c r="K61" s="38">
        <f t="shared" si="7"/>
        <v>7.8439365878172978E-4</v>
      </c>
      <c r="L61" s="36">
        <v>110.98265895953756</v>
      </c>
      <c r="M61" s="36">
        <v>137.4384236453202</v>
      </c>
      <c r="N61" s="8" t="s">
        <v>95</v>
      </c>
    </row>
    <row r="62" spans="1:14" x14ac:dyDescent="0.2">
      <c r="A62" s="6" t="s">
        <v>96</v>
      </c>
      <c r="B62" s="29">
        <v>16</v>
      </c>
      <c r="C62" s="48">
        <f t="shared" si="4"/>
        <v>7.3724565025066354E-5</v>
      </c>
      <c r="D62" s="29">
        <v>34</v>
      </c>
      <c r="E62" s="48">
        <f t="shared" si="5"/>
        <v>6.0685243490615202E-5</v>
      </c>
      <c r="F62" s="36">
        <v>76.19047619047619</v>
      </c>
      <c r="G62" s="36">
        <v>62.962962962962962</v>
      </c>
      <c r="H62" s="29">
        <v>33</v>
      </c>
      <c r="I62" s="38">
        <f t="shared" si="6"/>
        <v>6.6474628849988915E-5</v>
      </c>
      <c r="J62" s="29">
        <v>70</v>
      </c>
      <c r="K62" s="38">
        <f t="shared" si="7"/>
        <v>4.9200319099212443E-5</v>
      </c>
      <c r="L62" s="36">
        <v>126.92307692307692</v>
      </c>
      <c r="M62" s="36">
        <v>55.555555555555557</v>
      </c>
      <c r="N62" s="8" t="s">
        <v>97</v>
      </c>
    </row>
    <row r="63" spans="1:14" x14ac:dyDescent="0.2">
      <c r="A63" s="6" t="s">
        <v>98</v>
      </c>
      <c r="B63" s="29">
        <v>351</v>
      </c>
      <c r="C63" s="48">
        <f t="shared" si="4"/>
        <v>1.617332645237393E-3</v>
      </c>
      <c r="D63" s="29">
        <v>861</v>
      </c>
      <c r="E63" s="48">
        <f t="shared" si="5"/>
        <v>1.5367645483946968E-3</v>
      </c>
      <c r="F63" s="36">
        <v>47.240915208613728</v>
      </c>
      <c r="G63" s="36">
        <v>74.6100519930676</v>
      </c>
      <c r="H63" s="29">
        <v>1006</v>
      </c>
      <c r="I63" s="38">
        <f t="shared" si="6"/>
        <v>2.02646898857845E-3</v>
      </c>
      <c r="J63" s="29">
        <v>2657</v>
      </c>
      <c r="K63" s="38">
        <f t="shared" si="7"/>
        <v>1.8675035406658209E-3</v>
      </c>
      <c r="L63" s="36">
        <v>51.117886178861795</v>
      </c>
      <c r="M63" s="36">
        <v>81.204156479217602</v>
      </c>
      <c r="N63" s="8" t="s">
        <v>99</v>
      </c>
    </row>
    <row r="64" spans="1:14" x14ac:dyDescent="0.2">
      <c r="A64" s="6" t="s">
        <v>100</v>
      </c>
      <c r="B64" s="29">
        <v>1245</v>
      </c>
      <c r="C64" s="48">
        <f t="shared" si="4"/>
        <v>5.7366927160129753E-3</v>
      </c>
      <c r="D64" s="29">
        <v>2984</v>
      </c>
      <c r="E64" s="48">
        <f t="shared" si="5"/>
        <v>5.3260225463528169E-3</v>
      </c>
      <c r="F64" s="36">
        <v>92.910447761194021</v>
      </c>
      <c r="G64" s="36">
        <v>101.42760027192385</v>
      </c>
      <c r="H64" s="29">
        <v>2649</v>
      </c>
      <c r="I64" s="38">
        <f t="shared" si="6"/>
        <v>5.336099752230929E-3</v>
      </c>
      <c r="J64" s="29">
        <v>5943</v>
      </c>
      <c r="K64" s="38">
        <f t="shared" si="7"/>
        <v>4.1771070915231365E-3</v>
      </c>
      <c r="L64" s="36">
        <v>109.32728023111844</v>
      </c>
      <c r="M64" s="36">
        <v>114.26648721399731</v>
      </c>
      <c r="N64" s="8" t="s">
        <v>101</v>
      </c>
    </row>
    <row r="65" spans="1:14" x14ac:dyDescent="0.2">
      <c r="A65" s="6" t="s">
        <v>102</v>
      </c>
      <c r="B65" s="29">
        <v>4349</v>
      </c>
      <c r="C65" s="48">
        <f t="shared" si="4"/>
        <v>2.0039258330875848E-2</v>
      </c>
      <c r="D65" s="29">
        <v>8737</v>
      </c>
      <c r="E65" s="48">
        <f t="shared" si="5"/>
        <v>1.5594322716985442E-2</v>
      </c>
      <c r="F65" s="36">
        <v>122.02581369248036</v>
      </c>
      <c r="G65" s="36">
        <v>130.11169024571853</v>
      </c>
      <c r="H65" s="29">
        <v>7478</v>
      </c>
      <c r="I65" s="38">
        <f t="shared" si="6"/>
        <v>1.5063553773945974E-2</v>
      </c>
      <c r="J65" s="29">
        <v>19488</v>
      </c>
      <c r="K65" s="38">
        <f t="shared" si="7"/>
        <v>1.3697368837220744E-2</v>
      </c>
      <c r="L65" s="36">
        <v>136.90955693885024</v>
      </c>
      <c r="M65" s="36">
        <v>179.64601769911502</v>
      </c>
      <c r="N65" s="8" t="s">
        <v>103</v>
      </c>
    </row>
    <row r="66" spans="1:14" x14ac:dyDescent="0.2">
      <c r="A66" s="6" t="s">
        <v>104</v>
      </c>
      <c r="B66" s="29">
        <v>11714</v>
      </c>
      <c r="C66" s="48">
        <f t="shared" si="4"/>
        <v>5.3975597168976701E-2</v>
      </c>
      <c r="D66" s="29">
        <v>27118</v>
      </c>
      <c r="E66" s="48">
        <f t="shared" si="5"/>
        <v>4.8401836264073621E-2</v>
      </c>
      <c r="F66" s="36">
        <v>97.61666666666666</v>
      </c>
      <c r="G66" s="36">
        <v>111.19402985074626</v>
      </c>
      <c r="H66" s="29">
        <v>12791</v>
      </c>
      <c r="I66" s="38">
        <f t="shared" si="6"/>
        <v>2.5765969018794192E-2</v>
      </c>
      <c r="J66" s="29">
        <v>30584</v>
      </c>
      <c r="K66" s="38">
        <f t="shared" si="7"/>
        <v>2.1496322276147332E-2</v>
      </c>
      <c r="L66" s="36">
        <v>99.657187378262563</v>
      </c>
      <c r="M66" s="36">
        <v>112.16488795980489</v>
      </c>
      <c r="N66" s="8" t="s">
        <v>105</v>
      </c>
    </row>
    <row r="67" spans="1:14" ht="12.75" customHeight="1" x14ac:dyDescent="0.2">
      <c r="A67" s="6" t="s">
        <v>106</v>
      </c>
      <c r="B67" s="29">
        <v>11105</v>
      </c>
      <c r="C67" s="48">
        <f t="shared" si="4"/>
        <v>5.1169455912710118E-2</v>
      </c>
      <c r="D67" s="29">
        <v>19190</v>
      </c>
      <c r="E67" s="48">
        <f t="shared" si="5"/>
        <v>3.4251465370144285E-2</v>
      </c>
      <c r="F67" s="36">
        <v>132.51789976133651</v>
      </c>
      <c r="G67" s="36">
        <v>137.30681167716085</v>
      </c>
      <c r="H67" s="29">
        <v>18800</v>
      </c>
      <c r="I67" s="38">
        <f t="shared" si="6"/>
        <v>3.7870394617569449E-2</v>
      </c>
      <c r="J67" s="29">
        <v>36537</v>
      </c>
      <c r="K67" s="38">
        <f t="shared" si="7"/>
        <v>2.5680457984684643E-2</v>
      </c>
      <c r="L67" s="36">
        <v>127.32814087368777</v>
      </c>
      <c r="M67" s="36">
        <v>130.81164297733702</v>
      </c>
      <c r="N67" s="8" t="s">
        <v>107</v>
      </c>
    </row>
    <row r="68" spans="1:14" x14ac:dyDescent="0.2">
      <c r="A68" s="6" t="s">
        <v>108</v>
      </c>
      <c r="B68" s="29">
        <v>654</v>
      </c>
      <c r="C68" s="48">
        <f t="shared" si="4"/>
        <v>3.0134915953995874E-3</v>
      </c>
      <c r="D68" s="29">
        <v>1511</v>
      </c>
      <c r="E68" s="48">
        <f t="shared" si="5"/>
        <v>2.6969236151270465E-3</v>
      </c>
      <c r="F68" s="36">
        <v>127.734375</v>
      </c>
      <c r="G68" s="36">
        <v>113.78012048192771</v>
      </c>
      <c r="H68" s="29">
        <v>1333</v>
      </c>
      <c r="I68" s="38">
        <f t="shared" si="6"/>
        <v>2.6851721290010676E-3</v>
      </c>
      <c r="J68" s="29">
        <v>3231</v>
      </c>
      <c r="K68" s="38">
        <f t="shared" si="7"/>
        <v>2.270946157279363E-3</v>
      </c>
      <c r="L68" s="36">
        <v>102.77563608326908</v>
      </c>
      <c r="M68" s="36">
        <v>109.45121951219512</v>
      </c>
      <c r="N68" s="8" t="s">
        <v>109</v>
      </c>
    </row>
    <row r="69" spans="1:14" x14ac:dyDescent="0.2">
      <c r="A69" s="6" t="s">
        <v>110</v>
      </c>
      <c r="B69" s="29">
        <v>1005</v>
      </c>
      <c r="C69" s="48">
        <f t="shared" si="4"/>
        <v>4.6308242406369804E-3</v>
      </c>
      <c r="D69" s="29">
        <v>2541</v>
      </c>
      <c r="E69" s="48">
        <f t="shared" si="5"/>
        <v>4.5353295208721538E-3</v>
      </c>
      <c r="F69" s="36">
        <v>97.101449275362313</v>
      </c>
      <c r="G69" s="36">
        <v>68.620037807183365</v>
      </c>
      <c r="H69" s="29">
        <v>2410</v>
      </c>
      <c r="I69" s="38">
        <f t="shared" si="6"/>
        <v>4.8546622887416149E-3</v>
      </c>
      <c r="J69" s="29">
        <v>6665</v>
      </c>
      <c r="K69" s="38">
        <f t="shared" si="7"/>
        <v>4.6845732399464421E-3</v>
      </c>
      <c r="L69" s="36">
        <v>120.56028014007003</v>
      </c>
      <c r="M69" s="36">
        <v>96.987776484284055</v>
      </c>
      <c r="N69" s="8" t="s">
        <v>111</v>
      </c>
    </row>
    <row r="70" spans="1:14" ht="12.75" customHeight="1" x14ac:dyDescent="0.2">
      <c r="A70" s="6" t="s">
        <v>112</v>
      </c>
      <c r="B70" s="29">
        <v>897</v>
      </c>
      <c r="C70" s="48">
        <f t="shared" si="4"/>
        <v>4.1331834267177821E-3</v>
      </c>
      <c r="D70" s="29">
        <v>1675</v>
      </c>
      <c r="E70" s="48">
        <f t="shared" si="5"/>
        <v>2.9896406719641315E-3</v>
      </c>
      <c r="F70" s="36">
        <v>114.8527528809219</v>
      </c>
      <c r="G70" s="36">
        <v>114.10081743869209</v>
      </c>
      <c r="H70" s="29">
        <v>1890</v>
      </c>
      <c r="I70" s="38">
        <f t="shared" si="6"/>
        <v>3.8071832886811836E-3</v>
      </c>
      <c r="J70" s="29">
        <v>4086</v>
      </c>
      <c r="K70" s="38">
        <f t="shared" si="7"/>
        <v>2.8718929119911723E-3</v>
      </c>
      <c r="L70" s="36">
        <v>119.46902654867257</v>
      </c>
      <c r="M70" s="36">
        <v>113.91134652913297</v>
      </c>
      <c r="N70" s="8" t="s">
        <v>113</v>
      </c>
    </row>
    <row r="71" spans="1:14" x14ac:dyDescent="0.2">
      <c r="A71" s="6" t="s">
        <v>114</v>
      </c>
      <c r="B71" s="29">
        <v>5060</v>
      </c>
      <c r="C71" s="48">
        <f t="shared" si="4"/>
        <v>2.3315393689177233E-2</v>
      </c>
      <c r="D71" s="29">
        <v>9792</v>
      </c>
      <c r="E71" s="48">
        <f t="shared" si="5"/>
        <v>1.7477350125297178E-2</v>
      </c>
      <c r="F71" s="36">
        <v>121.81030332209919</v>
      </c>
      <c r="G71" s="36">
        <v>114.64699683877765</v>
      </c>
      <c r="H71" s="29">
        <v>11268</v>
      </c>
      <c r="I71" s="38">
        <f t="shared" si="6"/>
        <v>2.2698064178232582E-2</v>
      </c>
      <c r="J71" s="29">
        <v>23540</v>
      </c>
      <c r="K71" s="38">
        <f t="shared" si="7"/>
        <v>1.6545364451363728E-2</v>
      </c>
      <c r="L71" s="36">
        <v>122.41173275393808</v>
      </c>
      <c r="M71" s="36">
        <v>118.10154525386314</v>
      </c>
      <c r="N71" s="8" t="s">
        <v>115</v>
      </c>
    </row>
    <row r="72" spans="1:14" ht="12.75" customHeight="1" x14ac:dyDescent="0.2">
      <c r="A72" s="13" t="s">
        <v>116</v>
      </c>
      <c r="B72" s="34" t="s">
        <v>117</v>
      </c>
      <c r="C72" s="48">
        <f t="shared" si="4"/>
        <v>0</v>
      </c>
      <c r="D72" s="34">
        <v>0</v>
      </c>
      <c r="E72" s="48">
        <f t="shared" si="5"/>
        <v>0</v>
      </c>
      <c r="F72" s="33" t="e">
        <v>#VALUE!</v>
      </c>
      <c r="G72" s="33" t="e">
        <v>#DIV/0!</v>
      </c>
      <c r="H72" s="34" t="s">
        <v>117</v>
      </c>
      <c r="I72" s="52">
        <f t="shared" si="6"/>
        <v>0</v>
      </c>
      <c r="J72" s="34"/>
      <c r="K72" s="52">
        <f t="shared" si="7"/>
        <v>0</v>
      </c>
      <c r="L72" s="33" t="e">
        <v>#VALUE!</v>
      </c>
      <c r="M72" s="33" t="e">
        <v>#DIV/0!</v>
      </c>
      <c r="N72" s="14" t="s">
        <v>118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5" x14ac:dyDescent="0.2">
      <c r="A74" s="42" t="s">
        <v>119</v>
      </c>
    </row>
    <row r="77" spans="1:14" x14ac:dyDescent="0.2">
      <c r="A77" s="43" t="s">
        <v>120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7" r:id="rId1" xr:uid="{D70F01AD-46B6-4F84-8247-3546B96C5460}"/>
  </hyperlinks>
  <pageMargins left="0.7" right="0.7" top="0.75" bottom="0.75" header="0.3" footer="0.3"/>
  <pageSetup paperSize="9" scale="50" fitToWidth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64E3-41F8-4823-AB89-325EE59B543D}">
  <sheetPr>
    <pageSetUpPr fitToPage="1"/>
  </sheetPr>
  <dimension ref="A7:O79"/>
  <sheetViews>
    <sheetView zoomScale="70" zoomScaleNormal="70" workbookViewId="0">
      <selection activeCell="Q30" sqref="Q30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8" width="12.5703125" style="2" customWidth="1"/>
    <col min="9" max="9" width="13.28515625" style="2" customWidth="1"/>
    <col min="10" max="10" width="14.7109375" style="2" customWidth="1"/>
    <col min="11" max="11" width="14" style="2" customWidth="1"/>
    <col min="12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147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148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68"/>
      <c r="B11" s="71" t="s">
        <v>0</v>
      </c>
      <c r="C11" s="71"/>
      <c r="D11" s="71"/>
      <c r="E11" s="71"/>
      <c r="F11" s="71"/>
      <c r="G11" s="71"/>
      <c r="H11" s="72" t="s">
        <v>1</v>
      </c>
      <c r="I11" s="71"/>
      <c r="J11" s="71"/>
      <c r="K11" s="71"/>
      <c r="L11" s="71"/>
      <c r="M11" s="71"/>
      <c r="N11" s="73"/>
      <c r="O11"/>
    </row>
    <row r="12" spans="1:15" x14ac:dyDescent="0.2">
      <c r="A12" s="69"/>
      <c r="B12" s="76" t="s">
        <v>142</v>
      </c>
      <c r="C12" s="55"/>
      <c r="D12" s="79" t="s">
        <v>143</v>
      </c>
      <c r="E12" s="58"/>
      <c r="F12" s="4" t="s">
        <v>142</v>
      </c>
      <c r="G12" s="11" t="s">
        <v>145</v>
      </c>
      <c r="H12" s="76" t="s">
        <v>142</v>
      </c>
      <c r="I12" s="55"/>
      <c r="J12" s="79" t="s">
        <v>143</v>
      </c>
      <c r="K12" s="58"/>
      <c r="L12" s="4" t="s">
        <v>142</v>
      </c>
      <c r="M12" s="11" t="s">
        <v>145</v>
      </c>
      <c r="N12" s="74"/>
    </row>
    <row r="13" spans="1:15" x14ac:dyDescent="0.2">
      <c r="A13" s="69"/>
      <c r="B13" s="77"/>
      <c r="C13" s="17" t="s">
        <v>2</v>
      </c>
      <c r="D13" s="80"/>
      <c r="E13" s="54" t="s">
        <v>2</v>
      </c>
      <c r="F13" s="10" t="s">
        <v>144</v>
      </c>
      <c r="G13" s="12" t="s">
        <v>146</v>
      </c>
      <c r="H13" s="77"/>
      <c r="I13" s="17" t="s">
        <v>2</v>
      </c>
      <c r="J13" s="80"/>
      <c r="K13" s="54" t="s">
        <v>2</v>
      </c>
      <c r="L13" s="10" t="s">
        <v>144</v>
      </c>
      <c r="M13" s="12" t="s">
        <v>146</v>
      </c>
      <c r="N13" s="74"/>
    </row>
    <row r="14" spans="1:15" ht="14.25" x14ac:dyDescent="0.2">
      <c r="A14" s="70"/>
      <c r="B14" s="78"/>
      <c r="C14" s="56"/>
      <c r="D14" s="81"/>
      <c r="E14" s="59"/>
      <c r="F14" s="82" t="s">
        <v>3</v>
      </c>
      <c r="G14" s="83"/>
      <c r="H14" s="78"/>
      <c r="I14" s="56"/>
      <c r="J14" s="81"/>
      <c r="K14" s="59"/>
      <c r="L14" s="82" t="s">
        <v>3</v>
      </c>
      <c r="M14" s="83"/>
      <c r="N14" s="75"/>
    </row>
    <row r="15" spans="1:15" x14ac:dyDescent="0.2">
      <c r="B15" s="18"/>
      <c r="C15" s="18"/>
      <c r="D15" s="18"/>
      <c r="E15" s="18"/>
      <c r="F15" s="19"/>
      <c r="G15" s="19"/>
      <c r="H15" s="31"/>
      <c r="I15" s="18"/>
      <c r="J15" s="18"/>
      <c r="K15" s="18"/>
      <c r="L15" s="18"/>
      <c r="M15" s="18"/>
      <c r="N15" s="2"/>
    </row>
    <row r="16" spans="1:15" x14ac:dyDescent="0.2">
      <c r="A16" s="5" t="s">
        <v>4</v>
      </c>
      <c r="B16" s="28">
        <v>453490</v>
      </c>
      <c r="C16" s="38">
        <f>B16/B16</f>
        <v>1</v>
      </c>
      <c r="D16" s="28">
        <v>1374844</v>
      </c>
      <c r="E16" s="38">
        <f>D16/D16</f>
        <v>1</v>
      </c>
      <c r="F16" s="37">
        <v>110.91788715721091</v>
      </c>
      <c r="G16" s="37">
        <v>105.58747859210962</v>
      </c>
      <c r="H16" s="28">
        <v>1055121</v>
      </c>
      <c r="I16" s="38">
        <v>1</v>
      </c>
      <c r="J16" s="28">
        <v>3496904</v>
      </c>
      <c r="K16" s="38">
        <v>1</v>
      </c>
      <c r="L16" s="37">
        <v>108.64073591281731</v>
      </c>
      <c r="M16" s="37">
        <v>104.7349462219058</v>
      </c>
      <c r="N16" s="9" t="s">
        <v>5</v>
      </c>
    </row>
    <row r="17" spans="1:14" x14ac:dyDescent="0.2">
      <c r="A17" s="5" t="s">
        <v>6</v>
      </c>
      <c r="B17" s="28">
        <v>100863</v>
      </c>
      <c r="C17" s="38">
        <f t="shared" ref="C17:C18" si="0">SUM(B17)/SUM($B$17:$B$18)</f>
        <v>0.22241504774085427</v>
      </c>
      <c r="D17" s="28">
        <v>461948</v>
      </c>
      <c r="E17" s="38">
        <f t="shared" ref="E17:E18" si="1">SUM(D17)/SUM($D$17:$D$18)</f>
        <v>0.33600030257978358</v>
      </c>
      <c r="F17" s="37">
        <v>84.851518465550598</v>
      </c>
      <c r="G17" s="37">
        <v>101.24266346394084</v>
      </c>
      <c r="H17" s="28">
        <v>260918</v>
      </c>
      <c r="I17" s="38">
        <f t="shared" ref="I17:I18" si="2">SUM(H17)/SUM($H$17:$H$18)</f>
        <v>0.24728727795200739</v>
      </c>
      <c r="J17" s="28">
        <v>1279944</v>
      </c>
      <c r="K17" s="38">
        <f t="shared" ref="K17:K18" si="3">SUM(J17)/SUM($J$17:$J$18)</f>
        <v>0.36602205836934615</v>
      </c>
      <c r="L17" s="37">
        <v>85.579152795316276</v>
      </c>
      <c r="M17" s="37">
        <v>99.938394653686601</v>
      </c>
      <c r="N17" s="9" t="s">
        <v>7</v>
      </c>
    </row>
    <row r="18" spans="1:14" x14ac:dyDescent="0.2">
      <c r="A18" s="5" t="s">
        <v>8</v>
      </c>
      <c r="B18" s="28">
        <v>352627</v>
      </c>
      <c r="C18" s="38">
        <f t="shared" si="0"/>
        <v>0.7775849522591457</v>
      </c>
      <c r="D18" s="28">
        <v>912896</v>
      </c>
      <c r="E18" s="38">
        <f t="shared" si="1"/>
        <v>0.66399969742021636</v>
      </c>
      <c r="F18" s="37">
        <v>121.6030650178287</v>
      </c>
      <c r="G18" s="37">
        <v>107.93144094839153</v>
      </c>
      <c r="H18" s="28">
        <v>794203</v>
      </c>
      <c r="I18" s="38">
        <f t="shared" si="2"/>
        <v>0.75271272204799256</v>
      </c>
      <c r="J18" s="28">
        <v>2216960</v>
      </c>
      <c r="K18" s="38">
        <f t="shared" si="3"/>
        <v>0.63397794163065391</v>
      </c>
      <c r="L18" s="37">
        <v>119.19296671103994</v>
      </c>
      <c r="M18" s="37">
        <v>107.71976418809561</v>
      </c>
      <c r="N18" s="9" t="s">
        <v>9</v>
      </c>
    </row>
    <row r="19" spans="1:14" x14ac:dyDescent="0.2">
      <c r="A19" s="6" t="s">
        <v>10</v>
      </c>
      <c r="B19" s="46"/>
      <c r="C19" s="39"/>
      <c r="D19" s="46"/>
      <c r="E19" s="39"/>
      <c r="F19" s="40"/>
      <c r="G19" s="40"/>
      <c r="H19" s="29"/>
      <c r="I19" s="35"/>
      <c r="J19" s="29"/>
      <c r="K19" s="35"/>
      <c r="L19" s="41"/>
      <c r="M19" s="41"/>
      <c r="N19" s="7" t="s">
        <v>11</v>
      </c>
    </row>
    <row r="20" spans="1:14" x14ac:dyDescent="0.2">
      <c r="A20" s="6" t="s">
        <v>12</v>
      </c>
      <c r="B20" s="29">
        <v>33904</v>
      </c>
      <c r="C20" s="48">
        <f t="shared" ref="C20:C72" si="4">SUM(B20)/SUM($B$20:$B$72)</f>
        <v>9.6146920116723905E-2</v>
      </c>
      <c r="D20" s="29">
        <v>93520</v>
      </c>
      <c r="E20" s="48">
        <f>SUM(D20)/SUM($D$20:$D$72)</f>
        <v>0.1024433259027599</v>
      </c>
      <c r="F20" s="36">
        <v>106.2055571218244</v>
      </c>
      <c r="G20" s="36">
        <v>105.15781543409084</v>
      </c>
      <c r="H20" s="29">
        <v>93045</v>
      </c>
      <c r="I20" s="38">
        <f t="shared" ref="I20:I72" si="5">SUM(H20)/SUM($H$20:$H$72)</f>
        <v>0.11715518576484853</v>
      </c>
      <c r="J20" s="29">
        <v>241953</v>
      </c>
      <c r="K20" s="38">
        <f t="shared" ref="K20:K51" si="6">SUM(J20)/SUM($J$20:$J$72)</f>
        <v>0.10913738555263564</v>
      </c>
      <c r="L20" s="36">
        <v>111.53666343007156</v>
      </c>
      <c r="M20" s="36">
        <v>104.7819289683038</v>
      </c>
      <c r="N20" s="8" t="s">
        <v>13</v>
      </c>
    </row>
    <row r="21" spans="1:14" x14ac:dyDescent="0.2">
      <c r="A21" s="6" t="s">
        <v>14</v>
      </c>
      <c r="B21" s="29">
        <v>4821</v>
      </c>
      <c r="C21" s="48">
        <f t="shared" si="4"/>
        <v>1.3671670064969501E-2</v>
      </c>
      <c r="D21" s="29">
        <v>7697</v>
      </c>
      <c r="E21" s="48">
        <f t="shared" ref="E21:E51" si="7">SUM(D21)/SUM($D$20:$D$72)</f>
        <v>8.4314187283312976E-3</v>
      </c>
      <c r="F21" s="36">
        <v>124.57364341085271</v>
      </c>
      <c r="G21" s="36">
        <v>99.316129032258061</v>
      </c>
      <c r="H21" s="29">
        <v>9688</v>
      </c>
      <c r="I21" s="38">
        <f t="shared" si="5"/>
        <v>1.2198392602395105E-2</v>
      </c>
      <c r="J21" s="29">
        <v>17652</v>
      </c>
      <c r="K21" s="38">
        <f t="shared" si="6"/>
        <v>7.9622618019827163E-3</v>
      </c>
      <c r="L21" s="36">
        <v>105.2357158374973</v>
      </c>
      <c r="M21" s="36">
        <v>93.052187664733793</v>
      </c>
      <c r="N21" s="8" t="s">
        <v>15</v>
      </c>
    </row>
    <row r="22" spans="1:14" x14ac:dyDescent="0.2">
      <c r="A22" s="6" t="s">
        <v>16</v>
      </c>
      <c r="B22" s="29">
        <v>4148</v>
      </c>
      <c r="C22" s="48">
        <f t="shared" si="4"/>
        <v>1.1763137819849303E-2</v>
      </c>
      <c r="D22" s="29">
        <v>12008</v>
      </c>
      <c r="E22" s="48">
        <f t="shared" si="7"/>
        <v>1.3153758099233756E-2</v>
      </c>
      <c r="F22" s="36">
        <v>88.443496801705763</v>
      </c>
      <c r="G22" s="36">
        <v>99.535809018567647</v>
      </c>
      <c r="H22" s="29">
        <v>6462</v>
      </c>
      <c r="I22" s="38">
        <f t="shared" si="5"/>
        <v>8.1364588146859186E-3</v>
      </c>
      <c r="J22" s="29">
        <v>19325</v>
      </c>
      <c r="K22" s="38">
        <f t="shared" si="6"/>
        <v>8.7168994631382276E-3</v>
      </c>
      <c r="L22" s="36">
        <v>90.796683996065767</v>
      </c>
      <c r="M22" s="36">
        <v>94.781499828338809</v>
      </c>
      <c r="N22" s="8" t="s">
        <v>17</v>
      </c>
    </row>
    <row r="23" spans="1:14" x14ac:dyDescent="0.2">
      <c r="A23" s="6" t="s">
        <v>18</v>
      </c>
      <c r="B23" s="29">
        <v>5742</v>
      </c>
      <c r="C23" s="48">
        <f t="shared" si="4"/>
        <v>1.6283495024487633E-2</v>
      </c>
      <c r="D23" s="29">
        <v>24621</v>
      </c>
      <c r="E23" s="48">
        <f t="shared" si="7"/>
        <v>2.6970243018090798E-2</v>
      </c>
      <c r="F23" s="36">
        <v>110.12658227848102</v>
      </c>
      <c r="G23" s="36">
        <v>112.82650536156173</v>
      </c>
      <c r="H23" s="29">
        <v>14965</v>
      </c>
      <c r="I23" s="38">
        <f t="shared" si="5"/>
        <v>1.8842789563877246E-2</v>
      </c>
      <c r="J23" s="29">
        <v>68627</v>
      </c>
      <c r="K23" s="38">
        <f t="shared" si="6"/>
        <v>3.0955480437608651E-2</v>
      </c>
      <c r="L23" s="36">
        <v>109.72212039005794</v>
      </c>
      <c r="M23" s="36">
        <v>109.16740900992619</v>
      </c>
      <c r="N23" s="8" t="s">
        <v>19</v>
      </c>
    </row>
    <row r="24" spans="1:14" ht="12.75" customHeight="1" x14ac:dyDescent="0.2">
      <c r="A24" s="6" t="s">
        <v>20</v>
      </c>
      <c r="B24" s="29">
        <v>122</v>
      </c>
      <c r="C24" s="48">
        <f t="shared" si="4"/>
        <v>3.4597464176027359E-4</v>
      </c>
      <c r="D24" s="29">
        <v>342</v>
      </c>
      <c r="E24" s="48">
        <f t="shared" si="7"/>
        <v>3.7463235092754371E-4</v>
      </c>
      <c r="F24" s="36">
        <v>137.07865168539325</v>
      </c>
      <c r="G24" s="36">
        <v>116.72354948805462</v>
      </c>
      <c r="H24" s="29">
        <v>416</v>
      </c>
      <c r="I24" s="38">
        <f t="shared" si="5"/>
        <v>5.2379555352976507E-4</v>
      </c>
      <c r="J24" s="29">
        <v>1303</v>
      </c>
      <c r="K24" s="38">
        <f t="shared" si="6"/>
        <v>5.8774230274096309E-4</v>
      </c>
      <c r="L24" s="36">
        <v>125.30120481927712</v>
      </c>
      <c r="M24" s="36">
        <v>128.12192723697149</v>
      </c>
      <c r="N24" s="8" t="s">
        <v>21</v>
      </c>
    </row>
    <row r="25" spans="1:14" x14ac:dyDescent="0.2">
      <c r="A25" s="6" t="s">
        <v>22</v>
      </c>
      <c r="B25" s="29">
        <v>7534</v>
      </c>
      <c r="C25" s="48">
        <f t="shared" si="4"/>
        <v>2.1365352057556568E-2</v>
      </c>
      <c r="D25" s="29">
        <v>16299</v>
      </c>
      <c r="E25" s="48">
        <f t="shared" si="7"/>
        <v>1.7854189145520571E-2</v>
      </c>
      <c r="F25" s="36">
        <v>178.48850983179341</v>
      </c>
      <c r="G25" s="36">
        <v>122.36486486486487</v>
      </c>
      <c r="H25" s="29">
        <v>18991</v>
      </c>
      <c r="I25" s="38">
        <f t="shared" si="5"/>
        <v>2.3912022492989828E-2</v>
      </c>
      <c r="J25" s="29">
        <v>46999</v>
      </c>
      <c r="K25" s="38">
        <f t="shared" si="6"/>
        <v>2.1199770135473923E-2</v>
      </c>
      <c r="L25" s="36">
        <v>164.58098622064304</v>
      </c>
      <c r="M25" s="36">
        <v>124.70547654425812</v>
      </c>
      <c r="N25" s="8" t="s">
        <v>23</v>
      </c>
    </row>
    <row r="26" spans="1:14" x14ac:dyDescent="0.2">
      <c r="A26" s="6" t="s">
        <v>24</v>
      </c>
      <c r="B26" s="29">
        <v>1187</v>
      </c>
      <c r="C26" s="48">
        <f t="shared" si="4"/>
        <v>3.3661631128643014E-3</v>
      </c>
      <c r="D26" s="29">
        <v>4440</v>
      </c>
      <c r="E26" s="48">
        <f t="shared" si="7"/>
        <v>4.8636480646733742E-3</v>
      </c>
      <c r="F26" s="36">
        <v>114.68599033816425</v>
      </c>
      <c r="G26" s="36">
        <v>113.20754716981132</v>
      </c>
      <c r="H26" s="29">
        <v>2680</v>
      </c>
      <c r="I26" s="38">
        <f t="shared" si="5"/>
        <v>3.3744521237013712E-3</v>
      </c>
      <c r="J26" s="29">
        <v>11310</v>
      </c>
      <c r="K26" s="38">
        <f t="shared" si="6"/>
        <v>5.1015851450501096E-3</v>
      </c>
      <c r="L26" s="36">
        <v>113.5112240576027</v>
      </c>
      <c r="M26" s="36">
        <v>112.72799760789395</v>
      </c>
      <c r="N26" s="8" t="s">
        <v>25</v>
      </c>
    </row>
    <row r="27" spans="1:14" x14ac:dyDescent="0.2">
      <c r="A27" s="6" t="s">
        <v>26</v>
      </c>
      <c r="B27" s="29">
        <v>1236</v>
      </c>
      <c r="C27" s="48">
        <f t="shared" si="4"/>
        <v>3.5051201411122803E-3</v>
      </c>
      <c r="D27" s="29">
        <v>2364</v>
      </c>
      <c r="E27" s="48">
        <f t="shared" si="7"/>
        <v>2.5895639695693372E-3</v>
      </c>
      <c r="F27" s="36">
        <v>152.40443896424168</v>
      </c>
      <c r="G27" s="36">
        <v>112.25071225071225</v>
      </c>
      <c r="H27" s="29">
        <v>3177</v>
      </c>
      <c r="I27" s="38">
        <f t="shared" si="5"/>
        <v>4.0002367152982294E-3</v>
      </c>
      <c r="J27" s="29">
        <v>6013</v>
      </c>
      <c r="K27" s="38">
        <f t="shared" si="6"/>
        <v>2.7122751085045362E-3</v>
      </c>
      <c r="L27" s="36">
        <v>132.48540450375313</v>
      </c>
      <c r="M27" s="36">
        <v>99.718076285240471</v>
      </c>
      <c r="N27" s="8" t="s">
        <v>27</v>
      </c>
    </row>
    <row r="28" spans="1:14" x14ac:dyDescent="0.2">
      <c r="A28" s="6" t="s">
        <v>28</v>
      </c>
      <c r="B28" s="29">
        <v>294</v>
      </c>
      <c r="C28" s="48">
        <f t="shared" si="4"/>
        <v>8.3374216948787247E-4</v>
      </c>
      <c r="D28" s="29">
        <v>719</v>
      </c>
      <c r="E28" s="48">
        <f t="shared" si="7"/>
        <v>7.8760426993246756E-4</v>
      </c>
      <c r="F28" s="36">
        <v>70</v>
      </c>
      <c r="G28" s="36">
        <v>66.512488436632751</v>
      </c>
      <c r="H28" s="29">
        <v>818</v>
      </c>
      <c r="I28" s="38">
        <f t="shared" si="5"/>
        <v>1.0299633720849707E-3</v>
      </c>
      <c r="J28" s="29">
        <v>3060</v>
      </c>
      <c r="K28" s="38">
        <f t="shared" si="6"/>
        <v>1.3802697209419393E-3</v>
      </c>
      <c r="L28" s="36">
        <v>64.156862745098039</v>
      </c>
      <c r="M28" s="36">
        <v>101.42525687769309</v>
      </c>
      <c r="N28" s="8" t="s">
        <v>29</v>
      </c>
    </row>
    <row r="29" spans="1:14" x14ac:dyDescent="0.2">
      <c r="A29" s="6" t="s">
        <v>30</v>
      </c>
      <c r="B29" s="29">
        <v>2182</v>
      </c>
      <c r="C29" s="48">
        <f t="shared" si="4"/>
        <v>6.1878415436140734E-3</v>
      </c>
      <c r="D29" s="29">
        <v>3539</v>
      </c>
      <c r="E29" s="48">
        <f t="shared" si="7"/>
        <v>3.8766780407385295E-3</v>
      </c>
      <c r="F29" s="36">
        <v>101.53559795253607</v>
      </c>
      <c r="G29" s="36">
        <v>103.23803967327888</v>
      </c>
      <c r="H29" s="29">
        <v>6420</v>
      </c>
      <c r="I29" s="38">
        <f t="shared" si="5"/>
        <v>8.0835756097622398E-3</v>
      </c>
      <c r="J29" s="29">
        <v>10889</v>
      </c>
      <c r="K29" s="38">
        <f t="shared" si="6"/>
        <v>4.9116852912865286E-3</v>
      </c>
      <c r="L29" s="36">
        <v>95.849507315616606</v>
      </c>
      <c r="M29" s="36">
        <v>100.25780314888131</v>
      </c>
      <c r="N29" s="8" t="s">
        <v>31</v>
      </c>
    </row>
    <row r="30" spans="1:14" x14ac:dyDescent="0.2">
      <c r="A30" s="6" t="s">
        <v>32</v>
      </c>
      <c r="B30" s="29">
        <v>8880</v>
      </c>
      <c r="C30" s="48">
        <f t="shared" si="4"/>
        <v>2.5182416547796963E-2</v>
      </c>
      <c r="D30" s="29">
        <v>17521</v>
      </c>
      <c r="E30" s="48">
        <f t="shared" si="7"/>
        <v>1.9192787779536528E-2</v>
      </c>
      <c r="F30" s="36">
        <v>126.22601279317698</v>
      </c>
      <c r="G30" s="36">
        <v>112.87849503929905</v>
      </c>
      <c r="H30" s="29">
        <v>20481</v>
      </c>
      <c r="I30" s="38">
        <f t="shared" si="5"/>
        <v>2.5788117143853651E-2</v>
      </c>
      <c r="J30" s="29">
        <v>43438</v>
      </c>
      <c r="K30" s="38">
        <f t="shared" si="6"/>
        <v>1.9593515077867961E-2</v>
      </c>
      <c r="L30" s="36">
        <v>118.79241343309552</v>
      </c>
      <c r="M30" s="36">
        <v>114.65751616734856</v>
      </c>
      <c r="N30" s="8" t="s">
        <v>33</v>
      </c>
    </row>
    <row r="31" spans="1:14" x14ac:dyDescent="0.2">
      <c r="A31" s="6" t="s">
        <v>34</v>
      </c>
      <c r="B31" s="29">
        <v>923</v>
      </c>
      <c r="C31" s="48">
        <f t="shared" si="4"/>
        <v>2.6174966749568239E-3</v>
      </c>
      <c r="D31" s="29">
        <v>2768</v>
      </c>
      <c r="E31" s="48">
        <f t="shared" si="7"/>
        <v>3.032112126805383E-3</v>
      </c>
      <c r="F31" s="36">
        <v>85.542168674698786</v>
      </c>
      <c r="G31" s="36">
        <v>106.33883980023052</v>
      </c>
      <c r="H31" s="29">
        <v>2133</v>
      </c>
      <c r="I31" s="38">
        <f t="shared" si="5"/>
        <v>2.6857113357668001E-3</v>
      </c>
      <c r="J31" s="29">
        <v>7258</v>
      </c>
      <c r="K31" s="38">
        <f t="shared" si="6"/>
        <v>3.2738554361426784E-3</v>
      </c>
      <c r="L31" s="36">
        <v>82.13323065075086</v>
      </c>
      <c r="M31" s="36">
        <v>114.06569228351407</v>
      </c>
      <c r="N31" s="8" t="s">
        <v>35</v>
      </c>
    </row>
    <row r="32" spans="1:14" x14ac:dyDescent="0.2">
      <c r="A32" s="6" t="s">
        <v>36</v>
      </c>
      <c r="B32" s="29">
        <v>15447</v>
      </c>
      <c r="C32" s="48">
        <f t="shared" si="4"/>
        <v>4.3805494190745461E-2</v>
      </c>
      <c r="D32" s="29">
        <v>95169</v>
      </c>
      <c r="E32" s="48">
        <f t="shared" si="7"/>
        <v>0.10424966726731991</v>
      </c>
      <c r="F32" s="36">
        <v>108.33917800533035</v>
      </c>
      <c r="G32" s="36">
        <v>105.08712263421745</v>
      </c>
      <c r="H32" s="29">
        <v>31852</v>
      </c>
      <c r="I32" s="38">
        <f t="shared" si="5"/>
        <v>4.0105615314976147E-2</v>
      </c>
      <c r="J32" s="29">
        <v>240756</v>
      </c>
      <c r="K32" s="38">
        <f t="shared" si="6"/>
        <v>0.10859745651473776</v>
      </c>
      <c r="L32" s="36">
        <v>107.9180077926478</v>
      </c>
      <c r="M32" s="36">
        <v>104.80730302594978</v>
      </c>
      <c r="N32" s="8" t="s">
        <v>37</v>
      </c>
    </row>
    <row r="33" spans="1:14" x14ac:dyDescent="0.2">
      <c r="A33" s="6" t="s">
        <v>38</v>
      </c>
      <c r="B33" s="29">
        <v>1203</v>
      </c>
      <c r="C33" s="48">
        <f t="shared" si="4"/>
        <v>3.4115368363738454E-3</v>
      </c>
      <c r="D33" s="29">
        <v>2655</v>
      </c>
      <c r="E33" s="48">
        <f t="shared" si="7"/>
        <v>2.9083300927269838E-3</v>
      </c>
      <c r="F33" s="36">
        <v>131.04575163398692</v>
      </c>
      <c r="G33" s="36">
        <v>111.88369152970922</v>
      </c>
      <c r="H33" s="29">
        <v>3701</v>
      </c>
      <c r="I33" s="38">
        <f t="shared" si="5"/>
        <v>4.6600176529174534E-3</v>
      </c>
      <c r="J33" s="29">
        <v>7876</v>
      </c>
      <c r="K33" s="38">
        <f t="shared" si="6"/>
        <v>3.5526157915485995E-3</v>
      </c>
      <c r="L33" s="36">
        <v>126.52991452991454</v>
      </c>
      <c r="M33" s="36">
        <v>113.01477973884344</v>
      </c>
      <c r="N33" s="8" t="s">
        <v>39</v>
      </c>
    </row>
    <row r="34" spans="1:14" x14ac:dyDescent="0.2">
      <c r="A34" s="6" t="s">
        <v>40</v>
      </c>
      <c r="B34" s="29">
        <v>296</v>
      </c>
      <c r="C34" s="48">
        <f t="shared" si="4"/>
        <v>8.3941388492656541E-4</v>
      </c>
      <c r="D34" s="29">
        <v>444</v>
      </c>
      <c r="E34" s="48">
        <f t="shared" si="7"/>
        <v>4.8636480646733744E-4</v>
      </c>
      <c r="F34" s="36">
        <v>133.93665158371039</v>
      </c>
      <c r="G34" s="36">
        <v>83.931947069943291</v>
      </c>
      <c r="H34" s="29">
        <v>974</v>
      </c>
      <c r="I34" s="38">
        <f t="shared" si="5"/>
        <v>1.2263867046586325E-3</v>
      </c>
      <c r="J34" s="29">
        <v>1398</v>
      </c>
      <c r="K34" s="38">
        <f t="shared" si="6"/>
        <v>6.3059381368523891E-4</v>
      </c>
      <c r="L34" s="36">
        <v>113.78504672897196</v>
      </c>
      <c r="M34" s="36">
        <v>72.285418821096172</v>
      </c>
      <c r="N34" s="8" t="s">
        <v>41</v>
      </c>
    </row>
    <row r="35" spans="1:14" x14ac:dyDescent="0.2">
      <c r="A35" s="6" t="s">
        <v>42</v>
      </c>
      <c r="B35" s="29">
        <v>72665</v>
      </c>
      <c r="C35" s="48">
        <f t="shared" si="4"/>
        <v>0.20606760117631379</v>
      </c>
      <c r="D35" s="29">
        <v>176966</v>
      </c>
      <c r="E35" s="48">
        <f t="shared" si="7"/>
        <v>0.193851428696619</v>
      </c>
      <c r="F35" s="36">
        <v>133.77701682683457</v>
      </c>
      <c r="G35" s="36">
        <v>104.51138920550179</v>
      </c>
      <c r="H35" s="29">
        <v>147671</v>
      </c>
      <c r="I35" s="38">
        <f t="shared" si="5"/>
        <v>0.18593608938772579</v>
      </c>
      <c r="J35" s="29">
        <v>371887</v>
      </c>
      <c r="K35" s="38">
        <f t="shared" si="6"/>
        <v>0.16774652474246243</v>
      </c>
      <c r="L35" s="36">
        <v>130.58060979060556</v>
      </c>
      <c r="M35" s="36">
        <v>106.09943282321659</v>
      </c>
      <c r="N35" s="8" t="s">
        <v>43</v>
      </c>
    </row>
    <row r="36" spans="1:14" x14ac:dyDescent="0.2">
      <c r="A36" s="6" t="s">
        <v>44</v>
      </c>
      <c r="B36" s="29">
        <v>634</v>
      </c>
      <c r="C36" s="48">
        <f t="shared" si="4"/>
        <v>1.7979337940656841E-3</v>
      </c>
      <c r="D36" s="29">
        <v>1313</v>
      </c>
      <c r="E36" s="48">
        <f t="shared" si="7"/>
        <v>1.4382815110171488E-3</v>
      </c>
      <c r="F36" s="36">
        <v>153.88349514563106</v>
      </c>
      <c r="G36" s="36">
        <v>131.56312625250501</v>
      </c>
      <c r="H36" s="29">
        <v>1346</v>
      </c>
      <c r="I36" s="38">
        <f t="shared" si="5"/>
        <v>1.6947808054112109E-3</v>
      </c>
      <c r="J36" s="29">
        <v>3344</v>
      </c>
      <c r="K36" s="38">
        <f t="shared" si="6"/>
        <v>1.5083731852385115E-3</v>
      </c>
      <c r="L36" s="36">
        <v>122.92237442922374</v>
      </c>
      <c r="M36" s="36">
        <v>128.2208588957055</v>
      </c>
      <c r="N36" s="8" t="s">
        <v>45</v>
      </c>
    </row>
    <row r="37" spans="1:14" x14ac:dyDescent="0.2">
      <c r="A37" s="6" t="s">
        <v>46</v>
      </c>
      <c r="B37" s="29">
        <v>363</v>
      </c>
      <c r="C37" s="48">
        <f t="shared" si="4"/>
        <v>1.0294163521227812E-3</v>
      </c>
      <c r="D37" s="29">
        <v>928</v>
      </c>
      <c r="E37" s="48">
        <f t="shared" si="7"/>
        <v>1.0165462621659666E-3</v>
      </c>
      <c r="F37" s="36">
        <v>126.04166666666667</v>
      </c>
      <c r="G37" s="36">
        <v>109.95260663507109</v>
      </c>
      <c r="H37" s="29">
        <v>994</v>
      </c>
      <c r="I37" s="38">
        <f t="shared" si="5"/>
        <v>1.2515691831937175E-3</v>
      </c>
      <c r="J37" s="29">
        <v>3492</v>
      </c>
      <c r="K37" s="38">
        <f t="shared" si="6"/>
        <v>1.5751313286043308E-3</v>
      </c>
      <c r="L37" s="36">
        <v>120.48484848484848</v>
      </c>
      <c r="M37" s="36">
        <v>105.40295804406882</v>
      </c>
      <c r="N37" s="8" t="s">
        <v>47</v>
      </c>
    </row>
    <row r="38" spans="1:14" x14ac:dyDescent="0.2">
      <c r="A38" s="6" t="s">
        <v>48</v>
      </c>
      <c r="B38" s="29">
        <v>310</v>
      </c>
      <c r="C38" s="48">
        <f t="shared" si="4"/>
        <v>8.7911589299741655E-4</v>
      </c>
      <c r="D38" s="29">
        <v>477</v>
      </c>
      <c r="E38" s="48">
        <f t="shared" si="7"/>
        <v>5.2251354208315305E-4</v>
      </c>
      <c r="F38" s="36">
        <v>136.56387665198238</v>
      </c>
      <c r="G38" s="36">
        <v>109.40366972477065</v>
      </c>
      <c r="H38" s="29">
        <v>706</v>
      </c>
      <c r="I38" s="38">
        <f t="shared" si="5"/>
        <v>8.8894149228849553E-4</v>
      </c>
      <c r="J38" s="29">
        <v>1113</v>
      </c>
      <c r="K38" s="38">
        <f t="shared" si="6"/>
        <v>5.0203928085241123E-4</v>
      </c>
      <c r="L38" s="36">
        <v>91.569390402075229</v>
      </c>
      <c r="M38" s="36">
        <v>86.145510835913313</v>
      </c>
      <c r="N38" s="8" t="s">
        <v>49</v>
      </c>
    </row>
    <row r="39" spans="1:14" x14ac:dyDescent="0.2">
      <c r="A39" s="6" t="s">
        <v>50</v>
      </c>
      <c r="B39" s="29">
        <v>13458</v>
      </c>
      <c r="C39" s="48">
        <f t="shared" si="4"/>
        <v>3.8164973186965261E-2</v>
      </c>
      <c r="D39" s="29">
        <v>39431</v>
      </c>
      <c r="E39" s="48">
        <f t="shared" si="7"/>
        <v>4.3193357395976538E-2</v>
      </c>
      <c r="F39" s="36">
        <v>107.89705764451215</v>
      </c>
      <c r="G39" s="36">
        <v>100.5174875089222</v>
      </c>
      <c r="H39" s="29">
        <v>29830</v>
      </c>
      <c r="I39" s="38">
        <f t="shared" si="5"/>
        <v>3.7559666735079066E-2</v>
      </c>
      <c r="J39" s="29">
        <v>105737</v>
      </c>
      <c r="K39" s="38">
        <f t="shared" si="6"/>
        <v>4.7694633818051585E-2</v>
      </c>
      <c r="L39" s="36">
        <v>104.19504698033461</v>
      </c>
      <c r="M39" s="36">
        <v>101.90732280884365</v>
      </c>
      <c r="N39" s="8" t="s">
        <v>51</v>
      </c>
    </row>
    <row r="40" spans="1:14" x14ac:dyDescent="0.2">
      <c r="A40" s="6" t="s">
        <v>52</v>
      </c>
      <c r="B40" s="29">
        <v>2334</v>
      </c>
      <c r="C40" s="48">
        <f t="shared" si="4"/>
        <v>6.6188919169547422E-3</v>
      </c>
      <c r="D40" s="29">
        <v>7305</v>
      </c>
      <c r="E40" s="48">
        <f t="shared" si="7"/>
        <v>8.0020155658646393E-3</v>
      </c>
      <c r="F40" s="36">
        <v>117.52265861027192</v>
      </c>
      <c r="G40" s="36">
        <v>113.55510648220115</v>
      </c>
      <c r="H40" s="29">
        <v>5872</v>
      </c>
      <c r="I40" s="38">
        <f t="shared" si="5"/>
        <v>7.3935756979009145E-3</v>
      </c>
      <c r="J40" s="29">
        <v>18542</v>
      </c>
      <c r="K40" s="38">
        <f t="shared" si="6"/>
        <v>8.3637127992501441E-3</v>
      </c>
      <c r="L40" s="36">
        <v>111.9329012581014</v>
      </c>
      <c r="M40" s="36">
        <v>93.161834899261422</v>
      </c>
      <c r="N40" s="8" t="s">
        <v>53</v>
      </c>
    </row>
    <row r="41" spans="1:14" x14ac:dyDescent="0.2">
      <c r="A41" s="6" t="s">
        <v>54</v>
      </c>
      <c r="B41" s="29">
        <v>496</v>
      </c>
      <c r="C41" s="48">
        <f t="shared" si="4"/>
        <v>1.4065854287958663E-3</v>
      </c>
      <c r="D41" s="29">
        <v>1118</v>
      </c>
      <c r="E41" s="48">
        <f t="shared" si="7"/>
        <v>1.2246753460146019E-3</v>
      </c>
      <c r="F41" s="36">
        <v>109.49227373068433</v>
      </c>
      <c r="G41" s="36">
        <v>106.88336520076483</v>
      </c>
      <c r="H41" s="29">
        <v>1080</v>
      </c>
      <c r="I41" s="38">
        <f t="shared" si="5"/>
        <v>1.3598538408945823E-3</v>
      </c>
      <c r="J41" s="29">
        <v>3809</v>
      </c>
      <c r="K41" s="38">
        <f t="shared" si="6"/>
        <v>1.7181200545973356E-3</v>
      </c>
      <c r="L41" s="36">
        <v>73.071718538565634</v>
      </c>
      <c r="M41" s="36">
        <v>101.84491978609627</v>
      </c>
      <c r="N41" s="8" t="s">
        <v>55</v>
      </c>
    </row>
    <row r="42" spans="1:14" x14ac:dyDescent="0.2">
      <c r="A42" s="6" t="s">
        <v>56</v>
      </c>
      <c r="B42" s="29">
        <v>32102</v>
      </c>
      <c r="C42" s="48">
        <f t="shared" si="4"/>
        <v>9.1036704506461508E-2</v>
      </c>
      <c r="D42" s="29">
        <v>57156</v>
      </c>
      <c r="E42" s="48">
        <f t="shared" si="7"/>
        <v>6.260961008659266E-2</v>
      </c>
      <c r="F42" s="36">
        <v>143.63953644458365</v>
      </c>
      <c r="G42" s="36">
        <v>113.57602734281853</v>
      </c>
      <c r="H42" s="29">
        <v>87831</v>
      </c>
      <c r="I42" s="38">
        <f t="shared" si="5"/>
        <v>0.11059011361075191</v>
      </c>
      <c r="J42" s="29">
        <v>157560</v>
      </c>
      <c r="K42" s="38">
        <f t="shared" si="6"/>
        <v>7.1070358572422207E-2</v>
      </c>
      <c r="L42" s="36">
        <v>145.86959410084367</v>
      </c>
      <c r="M42" s="36">
        <v>114.38859889212362</v>
      </c>
      <c r="N42" s="8" t="s">
        <v>57</v>
      </c>
    </row>
    <row r="43" spans="1:14" x14ac:dyDescent="0.2">
      <c r="A43" s="6" t="s">
        <v>58</v>
      </c>
      <c r="B43" s="29">
        <v>5680</v>
      </c>
      <c r="C43" s="48">
        <f t="shared" si="4"/>
        <v>1.6107671845888148E-2</v>
      </c>
      <c r="D43" s="29">
        <v>10914</v>
      </c>
      <c r="E43" s="48">
        <f t="shared" si="7"/>
        <v>1.1955372742757929E-2</v>
      </c>
      <c r="F43" s="36">
        <v>111.96530652473882</v>
      </c>
      <c r="G43" s="36">
        <v>98.386369782745874</v>
      </c>
      <c r="H43" s="29">
        <v>14641</v>
      </c>
      <c r="I43" s="38">
        <f t="shared" si="5"/>
        <v>1.843483341160887E-2</v>
      </c>
      <c r="J43" s="29">
        <v>29130</v>
      </c>
      <c r="K43" s="38">
        <f t="shared" si="6"/>
        <v>1.3139626461123755E-2</v>
      </c>
      <c r="L43" s="36">
        <v>106.98575082206796</v>
      </c>
      <c r="M43" s="36">
        <v>100.89010494233366</v>
      </c>
      <c r="N43" s="8" t="s">
        <v>59</v>
      </c>
    </row>
    <row r="44" spans="1:14" x14ac:dyDescent="0.2">
      <c r="A44" s="6" t="s">
        <v>60</v>
      </c>
      <c r="B44" s="29">
        <v>861</v>
      </c>
      <c r="C44" s="48">
        <f t="shared" si="4"/>
        <v>2.4416734963573408E-3</v>
      </c>
      <c r="D44" s="29">
        <v>2611</v>
      </c>
      <c r="E44" s="48">
        <f t="shared" si="7"/>
        <v>2.8601317785725633E-3</v>
      </c>
      <c r="F44" s="36">
        <v>127.55555555555556</v>
      </c>
      <c r="G44" s="36">
        <v>132.47082699137493</v>
      </c>
      <c r="H44" s="29">
        <v>2188</v>
      </c>
      <c r="I44" s="38">
        <f t="shared" si="5"/>
        <v>2.7549631517382834E-3</v>
      </c>
      <c r="J44" s="29">
        <v>7880</v>
      </c>
      <c r="K44" s="38">
        <f t="shared" si="6"/>
        <v>3.5544200656936215E-3</v>
      </c>
      <c r="L44" s="36">
        <v>105.04080652904464</v>
      </c>
      <c r="M44" s="36">
        <v>130.59330460722572</v>
      </c>
      <c r="N44" s="8" t="s">
        <v>61</v>
      </c>
    </row>
    <row r="45" spans="1:14" x14ac:dyDescent="0.2">
      <c r="A45" s="6" t="s">
        <v>62</v>
      </c>
      <c r="B45" s="29">
        <v>9000</v>
      </c>
      <c r="C45" s="48">
        <f t="shared" si="4"/>
        <v>2.5522719474118546E-2</v>
      </c>
      <c r="D45" s="29">
        <v>17670</v>
      </c>
      <c r="E45" s="48">
        <f t="shared" si="7"/>
        <v>1.9356004797923092E-2</v>
      </c>
      <c r="F45" s="36">
        <v>90.661831368993646</v>
      </c>
      <c r="G45" s="36">
        <v>97.419781673833938</v>
      </c>
      <c r="H45" s="29">
        <v>18375</v>
      </c>
      <c r="I45" s="38">
        <f t="shared" si="5"/>
        <v>2.3136402154109215E-2</v>
      </c>
      <c r="J45" s="29">
        <v>46522</v>
      </c>
      <c r="K45" s="38">
        <f t="shared" si="6"/>
        <v>2.0984610443680034E-2</v>
      </c>
      <c r="L45" s="36">
        <v>99.265301712495273</v>
      </c>
      <c r="M45" s="36">
        <v>111.53680172620474</v>
      </c>
      <c r="N45" s="8" t="s">
        <v>63</v>
      </c>
    </row>
    <row r="46" spans="1:14" x14ac:dyDescent="0.2">
      <c r="A46" s="6" t="s">
        <v>64</v>
      </c>
      <c r="B46" s="29">
        <v>1227</v>
      </c>
      <c r="C46" s="48">
        <f t="shared" si="4"/>
        <v>3.4795974216381615E-3</v>
      </c>
      <c r="D46" s="29">
        <v>2863</v>
      </c>
      <c r="E46" s="48">
        <f t="shared" si="7"/>
        <v>3.1361766687297006E-3</v>
      </c>
      <c r="F46" s="36">
        <v>108.87311446317658</v>
      </c>
      <c r="G46" s="36">
        <v>104.33673469387755</v>
      </c>
      <c r="H46" s="29">
        <v>3005</v>
      </c>
      <c r="I46" s="38">
        <f t="shared" si="5"/>
        <v>3.7836673998965001E-3</v>
      </c>
      <c r="J46" s="29">
        <v>8904</v>
      </c>
      <c r="K46" s="38">
        <f t="shared" si="6"/>
        <v>4.0163142468192898E-3</v>
      </c>
      <c r="L46" s="36">
        <v>81.326116373477674</v>
      </c>
      <c r="M46" s="36">
        <v>86.707566462167691</v>
      </c>
      <c r="N46" s="8" t="s">
        <v>65</v>
      </c>
    </row>
    <row r="47" spans="1:14" x14ac:dyDescent="0.2">
      <c r="A47" s="6" t="s">
        <v>66</v>
      </c>
      <c r="B47" s="29">
        <v>3929</v>
      </c>
      <c r="C47" s="48">
        <f t="shared" si="4"/>
        <v>1.1142084979312418E-2</v>
      </c>
      <c r="D47" s="29">
        <v>12871</v>
      </c>
      <c r="E47" s="48">
        <f t="shared" si="7"/>
        <v>1.4099102306398874E-2</v>
      </c>
      <c r="F47" s="36">
        <v>108.26674014880133</v>
      </c>
      <c r="G47" s="36">
        <v>112.10695932410069</v>
      </c>
      <c r="H47" s="29">
        <v>8067</v>
      </c>
      <c r="I47" s="38">
        <f t="shared" si="5"/>
        <v>1.0157352717126478E-2</v>
      </c>
      <c r="J47" s="29">
        <v>28869</v>
      </c>
      <c r="K47" s="38">
        <f t="shared" si="6"/>
        <v>1.3021897573161061E-2</v>
      </c>
      <c r="L47" s="36">
        <v>85.059046815689584</v>
      </c>
      <c r="M47" s="36">
        <v>92.472532752490466</v>
      </c>
      <c r="N47" s="8" t="s">
        <v>67</v>
      </c>
    </row>
    <row r="48" spans="1:14" x14ac:dyDescent="0.2">
      <c r="A48" s="6" t="s">
        <v>68</v>
      </c>
      <c r="B48" s="29">
        <v>5866</v>
      </c>
      <c r="C48" s="48">
        <f t="shared" si="4"/>
        <v>1.6635141381686598E-2</v>
      </c>
      <c r="D48" s="29">
        <v>16458</v>
      </c>
      <c r="E48" s="48">
        <f t="shared" si="7"/>
        <v>1.8028360326214955E-2</v>
      </c>
      <c r="F48" s="36">
        <v>114.72716604733033</v>
      </c>
      <c r="G48" s="36">
        <v>111.26284478096269</v>
      </c>
      <c r="H48" s="29">
        <v>28395</v>
      </c>
      <c r="I48" s="38">
        <f t="shared" si="5"/>
        <v>3.5752823900186727E-2</v>
      </c>
      <c r="J48" s="29">
        <v>78906</v>
      </c>
      <c r="K48" s="38">
        <f t="shared" si="6"/>
        <v>3.5592013921779304E-2</v>
      </c>
      <c r="L48" s="36">
        <v>113.71190581074046</v>
      </c>
      <c r="M48" s="36">
        <v>108.46036480598204</v>
      </c>
      <c r="N48" s="8" t="s">
        <v>69</v>
      </c>
    </row>
    <row r="49" spans="1:14" x14ac:dyDescent="0.2">
      <c r="A49" s="6" t="s">
        <v>70</v>
      </c>
      <c r="B49" s="29">
        <v>4989</v>
      </c>
      <c r="C49" s="48">
        <f t="shared" si="4"/>
        <v>1.4148094161819714E-2</v>
      </c>
      <c r="D49" s="29">
        <v>10221</v>
      </c>
      <c r="E49" s="48">
        <f t="shared" si="7"/>
        <v>1.1196249294825801E-2</v>
      </c>
      <c r="F49" s="36">
        <v>179.13824057450628</v>
      </c>
      <c r="G49" s="36">
        <v>120.03523194362889</v>
      </c>
      <c r="H49" s="29">
        <v>11107</v>
      </c>
      <c r="I49" s="38">
        <f t="shared" si="5"/>
        <v>1.3985089454459376E-2</v>
      </c>
      <c r="J49" s="29">
        <v>25367</v>
      </c>
      <c r="K49" s="38">
        <f t="shared" si="6"/>
        <v>1.1442255559194175E-2</v>
      </c>
      <c r="L49" s="36">
        <v>157.99431009957326</v>
      </c>
      <c r="M49" s="36">
        <v>119.27869469130579</v>
      </c>
      <c r="N49" s="8" t="s">
        <v>71</v>
      </c>
    </row>
    <row r="50" spans="1:14" ht="12.75" customHeight="1" x14ac:dyDescent="0.2">
      <c r="A50" s="6" t="s">
        <v>72</v>
      </c>
      <c r="B50" s="29">
        <v>16423</v>
      </c>
      <c r="C50" s="48">
        <f t="shared" si="4"/>
        <v>4.6573291324827654E-2</v>
      </c>
      <c r="D50" s="29">
        <v>53358</v>
      </c>
      <c r="E50" s="48">
        <f t="shared" si="7"/>
        <v>5.8449219242081511E-2</v>
      </c>
      <c r="F50" s="36">
        <v>111.5465598043877</v>
      </c>
      <c r="G50" s="36">
        <v>105.72430600962967</v>
      </c>
      <c r="H50" s="29">
        <v>34536</v>
      </c>
      <c r="I50" s="38">
        <f t="shared" si="5"/>
        <v>4.3485103934384532E-2</v>
      </c>
      <c r="J50" s="29">
        <v>141193</v>
      </c>
      <c r="K50" s="38">
        <f t="shared" si="6"/>
        <v>6.3687719839527854E-2</v>
      </c>
      <c r="L50" s="36">
        <v>104.9790260806128</v>
      </c>
      <c r="M50" s="36">
        <v>101.95986395049069</v>
      </c>
      <c r="N50" s="8" t="s">
        <v>73</v>
      </c>
    </row>
    <row r="51" spans="1:14" x14ac:dyDescent="0.2">
      <c r="A51" s="6" t="s">
        <v>74</v>
      </c>
      <c r="B51" s="29">
        <v>5628</v>
      </c>
      <c r="C51" s="48">
        <f t="shared" si="4"/>
        <v>1.596020724448213E-2</v>
      </c>
      <c r="D51" s="29">
        <v>10343</v>
      </c>
      <c r="E51" s="48">
        <f t="shared" si="7"/>
        <v>1.132989007498124E-2</v>
      </c>
      <c r="F51" s="36">
        <v>152.89323553382232</v>
      </c>
      <c r="G51" s="36">
        <v>112.42391304347825</v>
      </c>
      <c r="H51" s="29">
        <v>13297</v>
      </c>
      <c r="I51" s="38">
        <f t="shared" si="5"/>
        <v>1.6742570854051168E-2</v>
      </c>
      <c r="J51" s="29">
        <v>27093</v>
      </c>
      <c r="K51" s="38">
        <f t="shared" si="6"/>
        <v>1.222079985277123E-2</v>
      </c>
      <c r="L51" s="36">
        <v>128.34942084942085</v>
      </c>
      <c r="M51" s="36">
        <v>109.71935366298142</v>
      </c>
      <c r="N51" s="8" t="s">
        <v>75</v>
      </c>
    </row>
    <row r="52" spans="1:14" x14ac:dyDescent="0.2">
      <c r="A52" s="6" t="s">
        <v>76</v>
      </c>
      <c r="B52" s="29">
        <v>1398</v>
      </c>
      <c r="C52" s="48">
        <f t="shared" si="4"/>
        <v>3.964529091646414E-3</v>
      </c>
      <c r="D52" s="29">
        <v>3236</v>
      </c>
      <c r="E52" s="48">
        <f t="shared" ref="E52:E72" si="8">SUM(D52)/SUM($D$20:$D$72)</f>
        <v>3.5447669228114952E-3</v>
      </c>
      <c r="F52" s="36">
        <v>93.574297188755011</v>
      </c>
      <c r="G52" s="36">
        <v>96.02373887240357</v>
      </c>
      <c r="H52" s="29">
        <v>3652</v>
      </c>
      <c r="I52" s="38">
        <f t="shared" si="5"/>
        <v>4.5983205805064948E-3</v>
      </c>
      <c r="J52" s="29">
        <v>8976</v>
      </c>
      <c r="K52" s="38">
        <f t="shared" ref="K52:K72" si="9">SUM(J52)/SUM($J$20:$J$72)</f>
        <v>4.0487911814296885E-3</v>
      </c>
      <c r="L52" s="36">
        <v>86.315291893169473</v>
      </c>
      <c r="M52" s="36">
        <v>95.499521225662306</v>
      </c>
      <c r="N52" s="8" t="s">
        <v>77</v>
      </c>
    </row>
    <row r="53" spans="1:14" x14ac:dyDescent="0.2">
      <c r="A53" s="6" t="s">
        <v>78</v>
      </c>
      <c r="B53" s="29">
        <v>6266</v>
      </c>
      <c r="C53" s="48">
        <f t="shared" si="4"/>
        <v>1.7769484469425199E-2</v>
      </c>
      <c r="D53" s="29">
        <v>11325</v>
      </c>
      <c r="E53" s="48">
        <f t="shared" si="8"/>
        <v>1.2405588813609451E-2</v>
      </c>
      <c r="F53" s="36">
        <v>135.89243114291912</v>
      </c>
      <c r="G53" s="36">
        <v>118.73558397986999</v>
      </c>
      <c r="H53" s="29">
        <v>13798</v>
      </c>
      <c r="I53" s="38">
        <f t="shared" si="5"/>
        <v>1.7373391941355044E-2</v>
      </c>
      <c r="J53" s="29">
        <v>25687</v>
      </c>
      <c r="K53" s="38">
        <f t="shared" si="9"/>
        <v>1.1586597490795946E-2</v>
      </c>
      <c r="L53" s="36">
        <v>135.95428120997141</v>
      </c>
      <c r="M53" s="36">
        <v>121.02808141726346</v>
      </c>
      <c r="N53" s="8" t="s">
        <v>79</v>
      </c>
    </row>
    <row r="54" spans="1:14" x14ac:dyDescent="0.2">
      <c r="A54" s="6" t="s">
        <v>80</v>
      </c>
      <c r="B54" s="29">
        <v>1994</v>
      </c>
      <c r="C54" s="48">
        <f t="shared" si="4"/>
        <v>5.6547002923769312E-3</v>
      </c>
      <c r="D54" s="29">
        <v>7778</v>
      </c>
      <c r="E54" s="48">
        <f t="shared" si="8"/>
        <v>8.5201474430246626E-3</v>
      </c>
      <c r="F54" s="36">
        <v>81.587561374795413</v>
      </c>
      <c r="G54" s="36">
        <v>86.875907517033397</v>
      </c>
      <c r="H54" s="29">
        <v>4261</v>
      </c>
      <c r="I54" s="38">
        <f t="shared" si="5"/>
        <v>5.365127051899829E-3</v>
      </c>
      <c r="J54" s="29">
        <v>19112</v>
      </c>
      <c r="K54" s="38">
        <f t="shared" si="9"/>
        <v>8.6208218649157994E-3</v>
      </c>
      <c r="L54" s="36">
        <v>70.698523311763722</v>
      </c>
      <c r="M54" s="36">
        <v>89.875382083235365</v>
      </c>
      <c r="N54" s="8" t="s">
        <v>81</v>
      </c>
    </row>
    <row r="55" spans="1:14" x14ac:dyDescent="0.2">
      <c r="A55" s="6" t="s">
        <v>82</v>
      </c>
      <c r="B55" s="29">
        <v>3065</v>
      </c>
      <c r="C55" s="48">
        <f t="shared" si="4"/>
        <v>8.6919039097970371E-3</v>
      </c>
      <c r="D55" s="29">
        <v>8619</v>
      </c>
      <c r="E55" s="48">
        <f t="shared" si="8"/>
        <v>9.4413924931125697E-3</v>
      </c>
      <c r="F55" s="36">
        <v>143.0237984134391</v>
      </c>
      <c r="G55" s="36">
        <v>114.29518631481237</v>
      </c>
      <c r="H55" s="29">
        <v>8048</v>
      </c>
      <c r="I55" s="38">
        <f t="shared" si="5"/>
        <v>1.0133429362518147E-2</v>
      </c>
      <c r="J55" s="29">
        <v>28048</v>
      </c>
      <c r="K55" s="38">
        <f t="shared" si="9"/>
        <v>1.2651570304895266E-2</v>
      </c>
      <c r="L55" s="36">
        <v>127.90845518118246</v>
      </c>
      <c r="M55" s="36">
        <v>105.70190314678727</v>
      </c>
      <c r="N55" s="8" t="s">
        <v>83</v>
      </c>
    </row>
    <row r="56" spans="1:14" x14ac:dyDescent="0.2">
      <c r="A56" s="6" t="s">
        <v>84</v>
      </c>
      <c r="B56" s="29">
        <v>8774</v>
      </c>
      <c r="C56" s="48">
        <f t="shared" si="4"/>
        <v>2.4881815629546233E-2</v>
      </c>
      <c r="D56" s="29">
        <v>23708</v>
      </c>
      <c r="E56" s="48">
        <f t="shared" si="8"/>
        <v>2.5970127999386566E-2</v>
      </c>
      <c r="F56" s="36">
        <v>105.85112800096515</v>
      </c>
      <c r="G56" s="36">
        <v>99.342132830504923</v>
      </c>
      <c r="H56" s="29">
        <v>24245</v>
      </c>
      <c r="I56" s="38">
        <f t="shared" si="5"/>
        <v>3.052745960415662E-2</v>
      </c>
      <c r="J56" s="29">
        <v>72272</v>
      </c>
      <c r="K56" s="38">
        <f t="shared" si="9"/>
        <v>3.2599625252260081E-2</v>
      </c>
      <c r="L56" s="36">
        <v>109.18712001801396</v>
      </c>
      <c r="M56" s="36">
        <v>101.83744786382596</v>
      </c>
      <c r="N56" s="8" t="s">
        <v>85</v>
      </c>
    </row>
    <row r="57" spans="1:14" ht="12.75" customHeight="1" x14ac:dyDescent="0.2">
      <c r="A57" s="6" t="s">
        <v>86</v>
      </c>
      <c r="B57" s="29">
        <v>2274</v>
      </c>
      <c r="C57" s="48">
        <f t="shared" si="4"/>
        <v>6.4487404537939526E-3</v>
      </c>
      <c r="D57" s="29">
        <v>7074</v>
      </c>
      <c r="E57" s="48">
        <f t="shared" si="8"/>
        <v>7.7489744165539299E-3</v>
      </c>
      <c r="F57" s="36">
        <v>118.49921834288692</v>
      </c>
      <c r="G57" s="36">
        <v>90.402555910543143</v>
      </c>
      <c r="H57" s="29">
        <v>5121</v>
      </c>
      <c r="I57" s="38">
        <f t="shared" si="5"/>
        <v>6.4479736289084783E-3</v>
      </c>
      <c r="J57" s="29">
        <v>17740</v>
      </c>
      <c r="K57" s="38">
        <f t="shared" si="9"/>
        <v>8.0019558331732039E-3</v>
      </c>
      <c r="L57" s="36">
        <v>114.33355659745479</v>
      </c>
      <c r="M57" s="36">
        <v>99.994363339157886</v>
      </c>
      <c r="N57" s="8" t="s">
        <v>87</v>
      </c>
    </row>
    <row r="58" spans="1:14" x14ac:dyDescent="0.2">
      <c r="A58" s="6" t="s">
        <v>88</v>
      </c>
      <c r="B58" s="29">
        <v>239</v>
      </c>
      <c r="C58" s="48">
        <f t="shared" si="4"/>
        <v>6.7776999492381472E-4</v>
      </c>
      <c r="D58" s="29">
        <v>551</v>
      </c>
      <c r="E58" s="48">
        <f t="shared" si="8"/>
        <v>6.0357434316104261E-4</v>
      </c>
      <c r="F58" s="36">
        <v>86.909090909090907</v>
      </c>
      <c r="G58" s="36">
        <v>93.231810490693732</v>
      </c>
      <c r="H58" s="29">
        <v>559</v>
      </c>
      <c r="I58" s="38">
        <f t="shared" si="5"/>
        <v>7.0385027505562184E-4</v>
      </c>
      <c r="J58" s="29">
        <v>1439</v>
      </c>
      <c r="K58" s="38">
        <f t="shared" si="9"/>
        <v>6.4908762367171596E-4</v>
      </c>
      <c r="L58" s="36">
        <v>81.844802342606144</v>
      </c>
      <c r="M58" s="36">
        <v>96.125584502338015</v>
      </c>
      <c r="N58" s="8" t="s">
        <v>89</v>
      </c>
    </row>
    <row r="59" spans="1:14" ht="12.75" customHeight="1" x14ac:dyDescent="0.2">
      <c r="A59" s="6" t="s">
        <v>90</v>
      </c>
      <c r="B59" s="29">
        <v>830</v>
      </c>
      <c r="C59" s="48">
        <f t="shared" si="4"/>
        <v>2.353761907057599E-3</v>
      </c>
      <c r="D59" s="29">
        <v>2224</v>
      </c>
      <c r="E59" s="48">
        <f t="shared" si="8"/>
        <v>2.4362056972598162E-3</v>
      </c>
      <c r="F59" s="36">
        <v>136.73805601317957</v>
      </c>
      <c r="G59" s="36">
        <v>114.46217189912507</v>
      </c>
      <c r="H59" s="29">
        <v>2045</v>
      </c>
      <c r="I59" s="38">
        <f t="shared" si="5"/>
        <v>2.5749084302124268E-3</v>
      </c>
      <c r="J59" s="29">
        <v>7118</v>
      </c>
      <c r="K59" s="38">
        <f t="shared" si="9"/>
        <v>3.2107058410669035E-3</v>
      </c>
      <c r="L59" s="36">
        <v>111.93212917350847</v>
      </c>
      <c r="M59" s="36">
        <v>118.95053475935828</v>
      </c>
      <c r="N59" s="8" t="s">
        <v>91</v>
      </c>
    </row>
    <row r="60" spans="1:14" x14ac:dyDescent="0.2">
      <c r="A60" s="6" t="s">
        <v>92</v>
      </c>
      <c r="B60" s="29">
        <v>2728</v>
      </c>
      <c r="C60" s="48">
        <f t="shared" si="4"/>
        <v>7.7362198583772659E-3</v>
      </c>
      <c r="D60" s="29">
        <v>6165</v>
      </c>
      <c r="E60" s="48">
        <f t="shared" si="8"/>
        <v>6.753241062772827E-3</v>
      </c>
      <c r="F60" s="36">
        <v>118.6602870813397</v>
      </c>
      <c r="G60" s="36">
        <v>113.82939438700149</v>
      </c>
      <c r="H60" s="29">
        <v>5725</v>
      </c>
      <c r="I60" s="38">
        <f t="shared" si="5"/>
        <v>7.2084844806680412E-3</v>
      </c>
      <c r="J60" s="29">
        <v>13439</v>
      </c>
      <c r="K60" s="38">
        <f t="shared" si="9"/>
        <v>6.0619100587381448E-3</v>
      </c>
      <c r="L60" s="36">
        <v>111.90383111806099</v>
      </c>
      <c r="M60" s="36">
        <v>114.53042440770412</v>
      </c>
      <c r="N60" s="8" t="s">
        <v>93</v>
      </c>
    </row>
    <row r="61" spans="1:14" x14ac:dyDescent="0.2">
      <c r="A61" s="6" t="s">
        <v>94</v>
      </c>
      <c r="B61" s="29">
        <v>579</v>
      </c>
      <c r="C61" s="48">
        <f t="shared" si="4"/>
        <v>1.6419616195016264E-3</v>
      </c>
      <c r="D61" s="29">
        <v>1067</v>
      </c>
      <c r="E61" s="48">
        <f t="shared" si="8"/>
        <v>1.1688091182447051E-3</v>
      </c>
      <c r="F61" s="36">
        <v>172.32142857142858</v>
      </c>
      <c r="G61" s="36">
        <v>140.21024967148489</v>
      </c>
      <c r="H61" s="29">
        <v>1294</v>
      </c>
      <c r="I61" s="38">
        <f t="shared" si="5"/>
        <v>1.6293063612199904E-3</v>
      </c>
      <c r="J61" s="29">
        <v>2410</v>
      </c>
      <c r="K61" s="38">
        <f t="shared" si="9"/>
        <v>1.0870751723758411E-3</v>
      </c>
      <c r="L61" s="36">
        <v>184.85714285714286</v>
      </c>
      <c r="M61" s="36">
        <v>159.39153439153441</v>
      </c>
      <c r="N61" s="8" t="s">
        <v>95</v>
      </c>
    </row>
    <row r="62" spans="1:14" x14ac:dyDescent="0.2">
      <c r="A62" s="6" t="s">
        <v>96</v>
      </c>
      <c r="B62" s="29">
        <v>20</v>
      </c>
      <c r="C62" s="48">
        <f t="shared" si="4"/>
        <v>5.6717154386930099E-5</v>
      </c>
      <c r="D62" s="29">
        <v>54</v>
      </c>
      <c r="E62" s="48">
        <f t="shared" si="8"/>
        <v>5.9152476462243742E-5</v>
      </c>
      <c r="F62" s="36">
        <v>90.909090909090907</v>
      </c>
      <c r="G62" s="36">
        <v>71.05263157894737</v>
      </c>
      <c r="H62" s="29">
        <v>34</v>
      </c>
      <c r="I62" s="38">
        <f t="shared" si="5"/>
        <v>4.2810213509644262E-5</v>
      </c>
      <c r="J62" s="29">
        <v>104</v>
      </c>
      <c r="K62" s="38">
        <f t="shared" si="9"/>
        <v>4.6911127770575714E-5</v>
      </c>
      <c r="L62" s="36">
        <v>60.714285714285708</v>
      </c>
      <c r="M62" s="36">
        <v>57.142857142857139</v>
      </c>
      <c r="N62" s="8" t="s">
        <v>97</v>
      </c>
    </row>
    <row r="63" spans="1:14" x14ac:dyDescent="0.2">
      <c r="A63" s="6" t="s">
        <v>98</v>
      </c>
      <c r="B63" s="29">
        <v>2143</v>
      </c>
      <c r="C63" s="48">
        <f t="shared" si="4"/>
        <v>6.0772430925595602E-3</v>
      </c>
      <c r="D63" s="29">
        <v>3004</v>
      </c>
      <c r="E63" s="48">
        <f t="shared" si="8"/>
        <v>3.2906303572700036E-3</v>
      </c>
      <c r="F63" s="36">
        <v>178.73227689741452</v>
      </c>
      <c r="G63" s="36">
        <v>127.66680832979176</v>
      </c>
      <c r="H63" s="29">
        <v>6497</v>
      </c>
      <c r="I63" s="38">
        <f t="shared" si="5"/>
        <v>8.1805281521223159E-3</v>
      </c>
      <c r="J63" s="29">
        <v>9154</v>
      </c>
      <c r="K63" s="38">
        <f t="shared" si="9"/>
        <v>4.1290813808831745E-3</v>
      </c>
      <c r="L63" s="36">
        <v>184.1031453669595</v>
      </c>
      <c r="M63" s="36">
        <v>134.59785325687398</v>
      </c>
      <c r="N63" s="8" t="s">
        <v>99</v>
      </c>
    </row>
    <row r="64" spans="1:14" x14ac:dyDescent="0.2">
      <c r="A64" s="6" t="s">
        <v>100</v>
      </c>
      <c r="B64" s="29">
        <v>3285</v>
      </c>
      <c r="C64" s="48">
        <f t="shared" si="4"/>
        <v>9.315792608053269E-3</v>
      </c>
      <c r="D64" s="29">
        <v>6269</v>
      </c>
      <c r="E64" s="48">
        <f t="shared" si="8"/>
        <v>6.8671643507741851E-3</v>
      </c>
      <c r="F64" s="36">
        <v>128.22014051522248</v>
      </c>
      <c r="G64" s="36">
        <v>113.89898255813952</v>
      </c>
      <c r="H64" s="29">
        <v>4840</v>
      </c>
      <c r="I64" s="38">
        <f t="shared" si="5"/>
        <v>6.0941598054905354E-3</v>
      </c>
      <c r="J64" s="29">
        <v>10783</v>
      </c>
      <c r="K64" s="38">
        <f t="shared" si="9"/>
        <v>4.863872026443442E-3</v>
      </c>
      <c r="L64" s="36">
        <v>113.4818288393904</v>
      </c>
      <c r="M64" s="36">
        <v>113.91295161631101</v>
      </c>
      <c r="N64" s="8" t="s">
        <v>101</v>
      </c>
    </row>
    <row r="65" spans="1:14" x14ac:dyDescent="0.2">
      <c r="A65" s="6" t="s">
        <v>102</v>
      </c>
      <c r="B65" s="29">
        <v>8410</v>
      </c>
      <c r="C65" s="48">
        <f t="shared" si="4"/>
        <v>2.3849563419704106E-2</v>
      </c>
      <c r="D65" s="29">
        <v>17147</v>
      </c>
      <c r="E65" s="48">
        <f t="shared" si="8"/>
        <v>1.8783102109223952E-2</v>
      </c>
      <c r="F65" s="36">
        <v>144.55139223100721</v>
      </c>
      <c r="G65" s="36">
        <v>136.81480890449214</v>
      </c>
      <c r="H65" s="29">
        <v>12058</v>
      </c>
      <c r="I65" s="38">
        <f t="shared" si="5"/>
        <v>1.5182516308802661E-2</v>
      </c>
      <c r="J65" s="29">
        <v>31546</v>
      </c>
      <c r="K65" s="38">
        <f t="shared" si="9"/>
        <v>1.422940804471713E-2</v>
      </c>
      <c r="L65" s="36">
        <v>145.32963721827167</v>
      </c>
      <c r="M65" s="36">
        <v>164.77409245233744</v>
      </c>
      <c r="N65" s="8" t="s">
        <v>103</v>
      </c>
    </row>
    <row r="66" spans="1:14" x14ac:dyDescent="0.2">
      <c r="A66" s="6" t="s">
        <v>104</v>
      </c>
      <c r="B66" s="29">
        <v>15793</v>
      </c>
      <c r="C66" s="48">
        <f t="shared" si="4"/>
        <v>4.478670096163935E-2</v>
      </c>
      <c r="D66" s="29">
        <v>42911</v>
      </c>
      <c r="E66" s="48">
        <f t="shared" si="8"/>
        <v>4.7005405879098912E-2</v>
      </c>
      <c r="F66" s="36">
        <v>106.69504121064722</v>
      </c>
      <c r="G66" s="36">
        <v>109.4947690737433</v>
      </c>
      <c r="H66" s="29">
        <v>17609</v>
      </c>
      <c r="I66" s="38">
        <f t="shared" si="5"/>
        <v>2.2171913226215464E-2</v>
      </c>
      <c r="J66" s="29">
        <v>48193</v>
      </c>
      <c r="K66" s="38">
        <f t="shared" si="9"/>
        <v>2.1738345967763036E-2</v>
      </c>
      <c r="L66" s="36">
        <v>108.46319679704341</v>
      </c>
      <c r="M66" s="36">
        <v>110.78341225690774</v>
      </c>
      <c r="N66" s="8" t="s">
        <v>105</v>
      </c>
    </row>
    <row r="67" spans="1:14" ht="12.75" customHeight="1" x14ac:dyDescent="0.2">
      <c r="A67" s="6" t="s">
        <v>106</v>
      </c>
      <c r="B67" s="29">
        <v>15536</v>
      </c>
      <c r="C67" s="48">
        <f t="shared" si="4"/>
        <v>4.40578855277673E-2</v>
      </c>
      <c r="D67" s="29">
        <v>34726</v>
      </c>
      <c r="E67" s="48">
        <f t="shared" si="8"/>
        <v>3.8039424030145853E-2</v>
      </c>
      <c r="F67" s="36">
        <v>136.7605633802817</v>
      </c>
      <c r="G67" s="36">
        <v>137.0618882222924</v>
      </c>
      <c r="H67" s="29">
        <v>26154</v>
      </c>
      <c r="I67" s="38">
        <f t="shared" si="5"/>
        <v>3.293112718033047E-2</v>
      </c>
      <c r="J67" s="29">
        <v>62691</v>
      </c>
      <c r="K67" s="38">
        <f t="shared" si="9"/>
        <v>2.8277937606395791E-2</v>
      </c>
      <c r="L67" s="36">
        <v>134.53703703703704</v>
      </c>
      <c r="M67" s="36">
        <v>132.34046146376474</v>
      </c>
      <c r="N67" s="8" t="s">
        <v>107</v>
      </c>
    </row>
    <row r="68" spans="1:14" x14ac:dyDescent="0.2">
      <c r="A68" s="6" t="s">
        <v>108</v>
      </c>
      <c r="B68" s="29">
        <v>1270</v>
      </c>
      <c r="C68" s="48">
        <f t="shared" si="4"/>
        <v>3.6015393035700614E-3</v>
      </c>
      <c r="D68" s="29">
        <v>2781</v>
      </c>
      <c r="E68" s="48">
        <f t="shared" si="8"/>
        <v>3.0463525378055527E-3</v>
      </c>
      <c r="F68" s="36">
        <v>138.1936887921654</v>
      </c>
      <c r="G68" s="36">
        <v>123.76502002670226</v>
      </c>
      <c r="H68" s="29">
        <v>2370</v>
      </c>
      <c r="I68" s="38">
        <f t="shared" si="5"/>
        <v>2.9841237064075557E-3</v>
      </c>
      <c r="J68" s="29">
        <v>5601</v>
      </c>
      <c r="K68" s="38">
        <f t="shared" si="9"/>
        <v>2.5264348715672556E-3</v>
      </c>
      <c r="L68" s="36">
        <v>121.78828365878726</v>
      </c>
      <c r="M68" s="36">
        <v>114.3527970600245</v>
      </c>
      <c r="N68" s="8" t="s">
        <v>109</v>
      </c>
    </row>
    <row r="69" spans="1:14" x14ac:dyDescent="0.2">
      <c r="A69" s="6" t="s">
        <v>110</v>
      </c>
      <c r="B69" s="29">
        <v>2084</v>
      </c>
      <c r="C69" s="48">
        <f t="shared" si="4"/>
        <v>5.9099274871181164E-3</v>
      </c>
      <c r="D69" s="29">
        <v>4625</v>
      </c>
      <c r="E69" s="48">
        <f t="shared" si="8"/>
        <v>5.0663000673680982E-3</v>
      </c>
      <c r="F69" s="36">
        <v>132.82345442957296</v>
      </c>
      <c r="G69" s="36">
        <v>87.727617602427927</v>
      </c>
      <c r="H69" s="29">
        <v>4314</v>
      </c>
      <c r="I69" s="38">
        <f t="shared" si="5"/>
        <v>5.4318606200178038E-3</v>
      </c>
      <c r="J69" s="29">
        <v>10979</v>
      </c>
      <c r="K69" s="38">
        <f t="shared" si="9"/>
        <v>4.9522814595495271E-3</v>
      </c>
      <c r="L69" s="36">
        <v>123.75215146299483</v>
      </c>
      <c r="M69" s="36">
        <v>105.99536590075304</v>
      </c>
      <c r="N69" s="8" t="s">
        <v>111</v>
      </c>
    </row>
    <row r="70" spans="1:14" ht="12.75" customHeight="1" x14ac:dyDescent="0.2">
      <c r="A70" s="6" t="s">
        <v>112</v>
      </c>
      <c r="B70" s="29">
        <v>1825</v>
      </c>
      <c r="C70" s="48">
        <f t="shared" si="4"/>
        <v>5.1754403378073714E-3</v>
      </c>
      <c r="D70" s="29">
        <v>3500</v>
      </c>
      <c r="E70" s="48">
        <f t="shared" si="8"/>
        <v>3.83395680773802E-3</v>
      </c>
      <c r="F70" s="36">
        <v>133.50402340892464</v>
      </c>
      <c r="G70" s="36">
        <v>123.45679012345678</v>
      </c>
      <c r="H70" s="29">
        <v>4012</v>
      </c>
      <c r="I70" s="38">
        <f t="shared" si="5"/>
        <v>5.0516051941380223E-3</v>
      </c>
      <c r="J70" s="29">
        <v>8098</v>
      </c>
      <c r="K70" s="38">
        <f t="shared" si="9"/>
        <v>3.6527530065973285E-3</v>
      </c>
      <c r="L70" s="36">
        <v>133.42201529763884</v>
      </c>
      <c r="M70" s="36">
        <v>122.80861389141644</v>
      </c>
      <c r="N70" s="8" t="s">
        <v>113</v>
      </c>
    </row>
    <row r="71" spans="1:14" x14ac:dyDescent="0.2">
      <c r="A71" s="6" t="s">
        <v>114</v>
      </c>
      <c r="B71" s="29">
        <v>10230</v>
      </c>
      <c r="C71" s="48">
        <f t="shared" si="4"/>
        <v>2.9010824468914745E-2</v>
      </c>
      <c r="D71" s="29">
        <v>20022</v>
      </c>
      <c r="E71" s="48">
        <f t="shared" si="8"/>
        <v>2.1932423772723041E-2</v>
      </c>
      <c r="F71" s="36">
        <v>116.63436324250371</v>
      </c>
      <c r="G71" s="36">
        <v>115.65388170055454</v>
      </c>
      <c r="H71" s="29">
        <v>22823</v>
      </c>
      <c r="I71" s="38">
        <f t="shared" si="5"/>
        <v>2.8736985380312087E-2</v>
      </c>
      <c r="J71" s="29">
        <v>46363</v>
      </c>
      <c r="K71" s="38">
        <f t="shared" si="9"/>
        <v>2.0912890546415402E-2</v>
      </c>
      <c r="L71" s="36">
        <v>119.23619455618828</v>
      </c>
      <c r="M71" s="36">
        <v>118.65738489494024</v>
      </c>
      <c r="N71" s="8" t="s">
        <v>115</v>
      </c>
    </row>
    <row r="72" spans="1:14" ht="12.75" customHeight="1" x14ac:dyDescent="0.2">
      <c r="A72" s="13" t="s">
        <v>116</v>
      </c>
      <c r="B72" s="34" t="s">
        <v>117</v>
      </c>
      <c r="C72" s="48">
        <f t="shared" si="4"/>
        <v>0</v>
      </c>
      <c r="D72" s="34"/>
      <c r="E72" s="48">
        <f t="shared" si="8"/>
        <v>0</v>
      </c>
      <c r="F72" s="33"/>
      <c r="G72" s="33"/>
      <c r="H72" s="34" t="s">
        <v>117</v>
      </c>
      <c r="I72" s="52">
        <f t="shared" si="5"/>
        <v>0</v>
      </c>
      <c r="J72" s="34"/>
      <c r="K72" s="52">
        <f t="shared" si="9"/>
        <v>0</v>
      </c>
      <c r="L72" s="33"/>
      <c r="M72" s="33"/>
      <c r="N72" s="14" t="s">
        <v>118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5" x14ac:dyDescent="0.2">
      <c r="A74" s="42" t="s">
        <v>119</v>
      </c>
    </row>
    <row r="77" spans="1:14" x14ac:dyDescent="0.2">
      <c r="A77" s="43" t="s">
        <v>120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7" r:id="rId1" xr:uid="{90403E27-28C8-4549-8227-3588F36C359C}"/>
  </hyperlinks>
  <pageMargins left="0.7" right="0.7" top="0.75" bottom="0.75" header="0.3" footer="0.3"/>
  <pageSetup paperSize="9" scale="50" fitToWidth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3634-B5D6-423F-BC39-B9E789A9FC3E}">
  <dimension ref="A7:O79"/>
  <sheetViews>
    <sheetView zoomScale="69" zoomScaleNormal="69" workbookViewId="0">
      <selection activeCell="S15" sqref="S15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8" width="12.5703125" style="2" customWidth="1"/>
    <col min="9" max="9" width="13.28515625" style="2" customWidth="1"/>
    <col min="10" max="10" width="14.7109375" style="2" customWidth="1"/>
    <col min="11" max="11" width="14" style="2" customWidth="1"/>
    <col min="12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154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155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68"/>
      <c r="B11" s="71" t="s">
        <v>0</v>
      </c>
      <c r="C11" s="71"/>
      <c r="D11" s="71"/>
      <c r="E11" s="71"/>
      <c r="F11" s="71"/>
      <c r="G11" s="71"/>
      <c r="H11" s="72" t="s">
        <v>1</v>
      </c>
      <c r="I11" s="71"/>
      <c r="J11" s="71"/>
      <c r="K11" s="71"/>
      <c r="L11" s="71"/>
      <c r="M11" s="71"/>
      <c r="N11" s="73"/>
      <c r="O11"/>
    </row>
    <row r="12" spans="1:15" x14ac:dyDescent="0.2">
      <c r="A12" s="69"/>
      <c r="B12" s="76" t="s">
        <v>149</v>
      </c>
      <c r="C12" s="55"/>
      <c r="D12" s="79" t="s">
        <v>150</v>
      </c>
      <c r="E12" s="60"/>
      <c r="F12" s="4" t="s">
        <v>149</v>
      </c>
      <c r="G12" s="11" t="s">
        <v>152</v>
      </c>
      <c r="H12" s="76" t="s">
        <v>149</v>
      </c>
      <c r="I12" s="55"/>
      <c r="J12" s="79" t="s">
        <v>150</v>
      </c>
      <c r="K12" s="60"/>
      <c r="L12" s="4" t="s">
        <v>149</v>
      </c>
      <c r="M12" s="11" t="s">
        <v>152</v>
      </c>
      <c r="N12" s="74"/>
    </row>
    <row r="13" spans="1:15" x14ac:dyDescent="0.2">
      <c r="A13" s="69"/>
      <c r="B13" s="77"/>
      <c r="C13" s="17" t="s">
        <v>2</v>
      </c>
      <c r="D13" s="80"/>
      <c r="E13" s="54" t="s">
        <v>2</v>
      </c>
      <c r="F13" s="10" t="s">
        <v>151</v>
      </c>
      <c r="G13" s="12" t="s">
        <v>153</v>
      </c>
      <c r="H13" s="77"/>
      <c r="I13" s="17" t="s">
        <v>2</v>
      </c>
      <c r="J13" s="80"/>
      <c r="K13" s="54" t="s">
        <v>2</v>
      </c>
      <c r="L13" s="10" t="s">
        <v>151</v>
      </c>
      <c r="M13" s="12" t="s">
        <v>153</v>
      </c>
      <c r="N13" s="74"/>
    </row>
    <row r="14" spans="1:15" ht="14.25" x14ac:dyDescent="0.2">
      <c r="A14" s="70"/>
      <c r="B14" s="78"/>
      <c r="C14" s="56"/>
      <c r="D14" s="81"/>
      <c r="E14" s="61"/>
      <c r="F14" s="82" t="s">
        <v>3</v>
      </c>
      <c r="G14" s="83"/>
      <c r="H14" s="78"/>
      <c r="I14" s="56"/>
      <c r="J14" s="81"/>
      <c r="K14" s="61"/>
      <c r="L14" s="82" t="s">
        <v>3</v>
      </c>
      <c r="M14" s="83"/>
      <c r="N14" s="75"/>
    </row>
    <row r="15" spans="1:15" x14ac:dyDescent="0.2">
      <c r="B15" s="18"/>
      <c r="C15" s="18"/>
      <c r="D15" s="18"/>
      <c r="E15" s="18"/>
      <c r="F15" s="19"/>
      <c r="G15" s="19"/>
      <c r="H15" s="31"/>
      <c r="I15" s="18"/>
      <c r="J15" s="18"/>
      <c r="K15" s="18"/>
      <c r="L15" s="18"/>
      <c r="M15" s="18"/>
      <c r="N15" s="2"/>
    </row>
    <row r="16" spans="1:15" x14ac:dyDescent="0.2">
      <c r="A16" s="5" t="s">
        <v>4</v>
      </c>
      <c r="B16" s="28">
        <v>499942</v>
      </c>
      <c r="C16" s="38">
        <f>B16/B16</f>
        <v>1</v>
      </c>
      <c r="D16" s="28">
        <v>1874786</v>
      </c>
      <c r="E16" s="38">
        <f>D16/D16</f>
        <v>1</v>
      </c>
      <c r="F16" s="37">
        <v>100.35106876250769</v>
      </c>
      <c r="G16" s="37">
        <v>104.13840490633972</v>
      </c>
      <c r="H16" s="28">
        <v>1140031</v>
      </c>
      <c r="I16" s="38">
        <v>1</v>
      </c>
      <c r="J16" s="28">
        <v>4636935</v>
      </c>
      <c r="K16" s="38">
        <v>1</v>
      </c>
      <c r="L16" s="37">
        <v>95.601767410579143</v>
      </c>
      <c r="M16" s="37">
        <v>102.33141011437799</v>
      </c>
      <c r="N16" s="9" t="s">
        <v>5</v>
      </c>
    </row>
    <row r="17" spans="1:14" x14ac:dyDescent="0.2">
      <c r="A17" s="5" t="s">
        <v>6</v>
      </c>
      <c r="B17" s="28">
        <v>118317</v>
      </c>
      <c r="C17" s="38">
        <f t="shared" ref="C17:C18" si="0">SUM(B17)/SUM($B$17:$B$18)</f>
        <v>0.23666145272851652</v>
      </c>
      <c r="D17" s="28">
        <v>580265</v>
      </c>
      <c r="E17" s="38">
        <f t="shared" ref="E17:E18" si="1">SUM(D17)/SUM($D$17:$D$18)</f>
        <v>0.30950999207376201</v>
      </c>
      <c r="F17" s="37">
        <v>110.95408679995498</v>
      </c>
      <c r="G17" s="37">
        <v>103.0823536099653</v>
      </c>
      <c r="H17" s="28">
        <v>305813</v>
      </c>
      <c r="I17" s="38">
        <f t="shared" ref="I17:I18" si="2">SUM(H17)/SUM($H$17:$H$18)</f>
        <v>0.26824972303384731</v>
      </c>
      <c r="J17" s="28">
        <v>1585757</v>
      </c>
      <c r="K17" s="38">
        <f t="shared" ref="K17:K18" si="3">SUM(J17)/SUM($J$17:$J$18)</f>
        <v>0.3419838751244087</v>
      </c>
      <c r="L17" s="37">
        <v>104.0445691928213</v>
      </c>
      <c r="M17" s="37">
        <v>100.70485146615964</v>
      </c>
      <c r="N17" s="9" t="s">
        <v>7</v>
      </c>
    </row>
    <row r="18" spans="1:14" x14ac:dyDescent="0.2">
      <c r="A18" s="5" t="s">
        <v>8</v>
      </c>
      <c r="B18" s="28">
        <v>381625</v>
      </c>
      <c r="C18" s="38">
        <f t="shared" si="0"/>
        <v>0.76333854727148354</v>
      </c>
      <c r="D18" s="28">
        <v>1294521</v>
      </c>
      <c r="E18" s="38">
        <f t="shared" si="1"/>
        <v>0.69049000792623794</v>
      </c>
      <c r="F18" s="37">
        <v>97.463708894768558</v>
      </c>
      <c r="G18" s="37">
        <v>104.61900147652233</v>
      </c>
      <c r="H18" s="28">
        <v>834218</v>
      </c>
      <c r="I18" s="38">
        <f t="shared" si="2"/>
        <v>0.73175027696615269</v>
      </c>
      <c r="J18" s="28">
        <v>3051178</v>
      </c>
      <c r="K18" s="38">
        <f t="shared" si="3"/>
        <v>0.65801612487559136</v>
      </c>
      <c r="L18" s="37">
        <v>92.840051905617244</v>
      </c>
      <c r="M18" s="37">
        <v>103.1976554427584</v>
      </c>
      <c r="N18" s="9" t="s">
        <v>9</v>
      </c>
    </row>
    <row r="19" spans="1:14" x14ac:dyDescent="0.2">
      <c r="A19" s="6" t="s">
        <v>10</v>
      </c>
      <c r="B19" s="46"/>
      <c r="C19" s="39"/>
      <c r="D19" s="46"/>
      <c r="E19" s="39"/>
      <c r="F19" s="40"/>
      <c r="G19" s="40"/>
      <c r="H19" s="29"/>
      <c r="I19" s="35"/>
      <c r="J19" s="29"/>
      <c r="K19" s="35"/>
      <c r="L19" s="41"/>
      <c r="M19" s="41"/>
      <c r="N19" s="7" t="s">
        <v>11</v>
      </c>
    </row>
    <row r="20" spans="1:14" x14ac:dyDescent="0.2">
      <c r="A20" s="6" t="s">
        <v>12</v>
      </c>
      <c r="B20" s="29">
        <v>42419</v>
      </c>
      <c r="C20" s="48">
        <f t="shared" ref="C20:C72" si="4">SUM(B20)/SUM($B$20:$B$72)</f>
        <v>0.11115361939076318</v>
      </c>
      <c r="D20" s="29">
        <v>135939</v>
      </c>
      <c r="E20" s="48">
        <f>SUM(D20)/SUM($D$20:$D$72)</f>
        <v>0.1050111238142323</v>
      </c>
      <c r="F20" s="36">
        <v>86.284121882754974</v>
      </c>
      <c r="G20" s="36">
        <v>98.438755928889535</v>
      </c>
      <c r="H20" s="29">
        <v>101235</v>
      </c>
      <c r="I20" s="38">
        <f t="shared" ref="I20:I72" si="5">SUM(H20)/SUM($H$20:$H$72)</f>
        <v>0.12135317147316409</v>
      </c>
      <c r="J20" s="29">
        <v>343188</v>
      </c>
      <c r="K20" s="38">
        <f t="shared" ref="K20:K72" si="6">SUM(J20)/SUM($J$20:$J$72)</f>
        <v>0.11247728744588971</v>
      </c>
      <c r="L20" s="36">
        <v>85.777834265378743</v>
      </c>
      <c r="M20" s="36">
        <v>98.35411585671666</v>
      </c>
      <c r="N20" s="8" t="s">
        <v>13</v>
      </c>
    </row>
    <row r="21" spans="1:14" x14ac:dyDescent="0.2">
      <c r="A21" s="6" t="s">
        <v>14</v>
      </c>
      <c r="B21" s="29">
        <v>4611</v>
      </c>
      <c r="C21" s="48">
        <f t="shared" si="4"/>
        <v>1.2082541762201113E-2</v>
      </c>
      <c r="D21" s="29">
        <v>12308</v>
      </c>
      <c r="E21" s="48">
        <f t="shared" ref="E21:E72" si="7">SUM(D21)/SUM($D$20:$D$72)</f>
        <v>9.5077712202206229E-3</v>
      </c>
      <c r="F21" s="36">
        <v>98.043801828620019</v>
      </c>
      <c r="G21" s="36">
        <v>98.835621938488714</v>
      </c>
      <c r="H21" s="29">
        <v>12034</v>
      </c>
      <c r="I21" s="38">
        <f t="shared" si="5"/>
        <v>1.4425485904164139E-2</v>
      </c>
      <c r="J21" s="29">
        <v>29686</v>
      </c>
      <c r="K21" s="38">
        <f t="shared" si="6"/>
        <v>9.7293633667805465E-3</v>
      </c>
      <c r="L21" s="36">
        <v>101.04114189756508</v>
      </c>
      <c r="M21" s="36">
        <v>96.133419689119165</v>
      </c>
      <c r="N21" s="8" t="s">
        <v>15</v>
      </c>
    </row>
    <row r="22" spans="1:14" x14ac:dyDescent="0.2">
      <c r="A22" s="6" t="s">
        <v>16</v>
      </c>
      <c r="B22" s="29">
        <v>3920</v>
      </c>
      <c r="C22" s="48">
        <f t="shared" si="4"/>
        <v>1.0271863740583033E-2</v>
      </c>
      <c r="D22" s="29">
        <v>15928</v>
      </c>
      <c r="E22" s="48">
        <f t="shared" si="7"/>
        <v>1.2304174520285512E-2</v>
      </c>
      <c r="F22" s="36">
        <v>91.610189296564613</v>
      </c>
      <c r="G22" s="36">
        <v>97.460686532460386</v>
      </c>
      <c r="H22" s="29">
        <v>6643</v>
      </c>
      <c r="I22" s="38">
        <f t="shared" si="5"/>
        <v>7.9631463238625869E-3</v>
      </c>
      <c r="J22" s="29">
        <v>25968</v>
      </c>
      <c r="K22" s="38">
        <f t="shared" si="6"/>
        <v>8.5108168129272126E-3</v>
      </c>
      <c r="L22" s="36">
        <v>91.22493820379016</v>
      </c>
      <c r="M22" s="36">
        <v>93.845542264464598</v>
      </c>
      <c r="N22" s="8" t="s">
        <v>17</v>
      </c>
    </row>
    <row r="23" spans="1:14" x14ac:dyDescent="0.2">
      <c r="A23" s="6" t="s">
        <v>18</v>
      </c>
      <c r="B23" s="29">
        <v>5819</v>
      </c>
      <c r="C23" s="48">
        <f t="shared" si="4"/>
        <v>1.5247952833278742E-2</v>
      </c>
      <c r="D23" s="29">
        <v>30440</v>
      </c>
      <c r="E23" s="48">
        <f t="shared" si="7"/>
        <v>2.3514507307727962E-2</v>
      </c>
      <c r="F23" s="36">
        <v>106.28310502283105</v>
      </c>
      <c r="G23" s="36">
        <v>111.51408579697402</v>
      </c>
      <c r="H23" s="29">
        <v>14210</v>
      </c>
      <c r="I23" s="38">
        <f t="shared" si="5"/>
        <v>1.7033916793931562E-2</v>
      </c>
      <c r="J23" s="29">
        <v>82837</v>
      </c>
      <c r="K23" s="38">
        <f t="shared" si="6"/>
        <v>2.7149204110152939E-2</v>
      </c>
      <c r="L23" s="36">
        <v>92.224818276220148</v>
      </c>
      <c r="M23" s="36">
        <v>105.83222608340148</v>
      </c>
      <c r="N23" s="8" t="s">
        <v>19</v>
      </c>
    </row>
    <row r="24" spans="1:14" ht="12.75" customHeight="1" x14ac:dyDescent="0.2">
      <c r="A24" s="6" t="s">
        <v>20</v>
      </c>
      <c r="B24" s="29">
        <v>86</v>
      </c>
      <c r="C24" s="48">
        <f t="shared" si="4"/>
        <v>2.2535211267605634E-4</v>
      </c>
      <c r="D24" s="29">
        <v>428</v>
      </c>
      <c r="E24" s="48">
        <f t="shared" si="7"/>
        <v>3.3062447857120785E-4</v>
      </c>
      <c r="F24" s="36">
        <v>108.86075949367088</v>
      </c>
      <c r="G24" s="36">
        <v>115.05376344086022</v>
      </c>
      <c r="H24" s="29">
        <v>310</v>
      </c>
      <c r="I24" s="38">
        <f t="shared" si="5"/>
        <v>3.7160550359738103E-4</v>
      </c>
      <c r="J24" s="29">
        <v>1613</v>
      </c>
      <c r="K24" s="38">
        <f t="shared" si="6"/>
        <v>5.2864862597241198E-4</v>
      </c>
      <c r="L24" s="36">
        <v>107.26643598615917</v>
      </c>
      <c r="M24" s="36">
        <v>123.50689127105665</v>
      </c>
      <c r="N24" s="8" t="s">
        <v>21</v>
      </c>
    </row>
    <row r="25" spans="1:14" x14ac:dyDescent="0.2">
      <c r="A25" s="6" t="s">
        <v>22</v>
      </c>
      <c r="B25" s="29">
        <v>10504</v>
      </c>
      <c r="C25" s="48">
        <f t="shared" si="4"/>
        <v>2.7524402227317394E-2</v>
      </c>
      <c r="D25" s="29">
        <v>26803</v>
      </c>
      <c r="E25" s="48">
        <f t="shared" si="7"/>
        <v>2.0704971726972159E-2</v>
      </c>
      <c r="F25" s="36">
        <v>107.05258866693845</v>
      </c>
      <c r="G25" s="36">
        <v>115.86979076603838</v>
      </c>
      <c r="H25" s="29">
        <v>27582</v>
      </c>
      <c r="I25" s="38">
        <f t="shared" si="5"/>
        <v>3.3063300000719234E-2</v>
      </c>
      <c r="J25" s="29">
        <v>74581</v>
      </c>
      <c r="K25" s="38">
        <f t="shared" si="6"/>
        <v>2.4443362165932087E-2</v>
      </c>
      <c r="L25" s="36">
        <v>113.96578795140897</v>
      </c>
      <c r="M25" s="36">
        <v>120.50573598319599</v>
      </c>
      <c r="N25" s="8" t="s">
        <v>23</v>
      </c>
    </row>
    <row r="26" spans="1:14" x14ac:dyDescent="0.2">
      <c r="A26" s="6" t="s">
        <v>24</v>
      </c>
      <c r="B26" s="29">
        <v>1208</v>
      </c>
      <c r="C26" s="48">
        <f t="shared" si="4"/>
        <v>3.1654110710776285E-3</v>
      </c>
      <c r="D26" s="29">
        <v>5648</v>
      </c>
      <c r="E26" s="48">
        <f t="shared" si="7"/>
        <v>4.3630071377807993E-3</v>
      </c>
      <c r="F26" s="36">
        <v>138.21510297482837</v>
      </c>
      <c r="G26" s="36">
        <v>117.76480400333611</v>
      </c>
      <c r="H26" s="29">
        <v>2697</v>
      </c>
      <c r="I26" s="38">
        <f t="shared" si="5"/>
        <v>3.2329678812972147E-3</v>
      </c>
      <c r="J26" s="29">
        <v>14007</v>
      </c>
      <c r="K26" s="38">
        <f t="shared" si="6"/>
        <v>4.590688967139228E-3</v>
      </c>
      <c r="L26" s="36">
        <v>122.59090909090908</v>
      </c>
      <c r="M26" s="36">
        <v>114.50175754107741</v>
      </c>
      <c r="N26" s="8" t="s">
        <v>25</v>
      </c>
    </row>
    <row r="27" spans="1:14" x14ac:dyDescent="0.2">
      <c r="A27" s="6" t="s">
        <v>26</v>
      </c>
      <c r="B27" s="29">
        <v>1764</v>
      </c>
      <c r="C27" s="48">
        <f t="shared" si="4"/>
        <v>4.6223386832623652E-3</v>
      </c>
      <c r="D27" s="29">
        <v>4128</v>
      </c>
      <c r="E27" s="48">
        <f t="shared" si="7"/>
        <v>3.1888267465933319E-3</v>
      </c>
      <c r="F27" s="36">
        <v>162.73062730627305</v>
      </c>
      <c r="G27" s="36">
        <v>129.40438871473356</v>
      </c>
      <c r="H27" s="29">
        <v>3472</v>
      </c>
      <c r="I27" s="38">
        <f t="shared" si="5"/>
        <v>4.1619816402906672E-3</v>
      </c>
      <c r="J27" s="29">
        <v>9485</v>
      </c>
      <c r="K27" s="38">
        <f t="shared" si="6"/>
        <v>3.1086374565085723E-3</v>
      </c>
      <c r="L27" s="36">
        <v>129.35916542473919</v>
      </c>
      <c r="M27" s="36">
        <v>108.84783107642872</v>
      </c>
      <c r="N27" s="8" t="s">
        <v>27</v>
      </c>
    </row>
    <row r="28" spans="1:14" x14ac:dyDescent="0.2">
      <c r="A28" s="6" t="s">
        <v>28</v>
      </c>
      <c r="B28" s="29">
        <v>680</v>
      </c>
      <c r="C28" s="48">
        <f t="shared" si="4"/>
        <v>1.7818539141827711E-3</v>
      </c>
      <c r="D28" s="29">
        <v>1399</v>
      </c>
      <c r="E28" s="48">
        <f t="shared" si="7"/>
        <v>1.0807094521521491E-3</v>
      </c>
      <c r="F28" s="36">
        <v>115.2542372881356</v>
      </c>
      <c r="G28" s="36">
        <v>83.722321962896473</v>
      </c>
      <c r="H28" s="29">
        <v>1684</v>
      </c>
      <c r="I28" s="38">
        <f t="shared" si="5"/>
        <v>2.0186569937354504E-3</v>
      </c>
      <c r="J28" s="29">
        <v>4744</v>
      </c>
      <c r="K28" s="38">
        <f t="shared" si="6"/>
        <v>1.5548103419796169E-3</v>
      </c>
      <c r="L28" s="36">
        <v>128.15829528158295</v>
      </c>
      <c r="M28" s="36">
        <v>109.53590394827984</v>
      </c>
      <c r="N28" s="8" t="s">
        <v>29</v>
      </c>
    </row>
    <row r="29" spans="1:14" x14ac:dyDescent="0.2">
      <c r="A29" s="6" t="s">
        <v>30</v>
      </c>
      <c r="B29" s="29">
        <v>2619</v>
      </c>
      <c r="C29" s="48">
        <f t="shared" si="4"/>
        <v>6.8627579430068789E-3</v>
      </c>
      <c r="D29" s="29">
        <v>6158</v>
      </c>
      <c r="E29" s="48">
        <f t="shared" si="7"/>
        <v>4.756975558508173E-3</v>
      </c>
      <c r="F29" s="36">
        <v>109.71931294511941</v>
      </c>
      <c r="G29" s="36">
        <v>105.89853826311264</v>
      </c>
      <c r="H29" s="29">
        <v>7213</v>
      </c>
      <c r="I29" s="38">
        <f t="shared" si="5"/>
        <v>8.6464209595093853E-3</v>
      </c>
      <c r="J29" s="29">
        <v>18102</v>
      </c>
      <c r="K29" s="38">
        <f t="shared" si="6"/>
        <v>5.932794437292375E-3</v>
      </c>
      <c r="L29" s="36">
        <v>108.99063161075856</v>
      </c>
      <c r="M29" s="36">
        <v>103.56427713255907</v>
      </c>
      <c r="N29" s="8" t="s">
        <v>31</v>
      </c>
    </row>
    <row r="30" spans="1:14" x14ac:dyDescent="0.2">
      <c r="A30" s="6" t="s">
        <v>32</v>
      </c>
      <c r="B30" s="29">
        <v>11137</v>
      </c>
      <c r="C30" s="48">
        <f t="shared" si="4"/>
        <v>2.9183098591549297E-2</v>
      </c>
      <c r="D30" s="29">
        <v>28658</v>
      </c>
      <c r="E30" s="48">
        <f t="shared" si="7"/>
        <v>2.2137935296480549E-2</v>
      </c>
      <c r="F30" s="36">
        <v>97.240897581419716</v>
      </c>
      <c r="G30" s="36">
        <v>106.23911028730306</v>
      </c>
      <c r="H30" s="29">
        <v>23516</v>
      </c>
      <c r="I30" s="38">
        <f t="shared" si="5"/>
        <v>2.818927426643875E-2</v>
      </c>
      <c r="J30" s="29">
        <v>66954</v>
      </c>
      <c r="K30" s="38">
        <f t="shared" si="6"/>
        <v>2.1943670243866627E-2</v>
      </c>
      <c r="L30" s="36">
        <v>94.983439696259794</v>
      </c>
      <c r="M30" s="36">
        <v>106.88185431732198</v>
      </c>
      <c r="N30" s="8" t="s">
        <v>33</v>
      </c>
    </row>
    <row r="31" spans="1:14" x14ac:dyDescent="0.2">
      <c r="A31" s="6" t="s">
        <v>34</v>
      </c>
      <c r="B31" s="29">
        <v>1001</v>
      </c>
      <c r="C31" s="48">
        <f t="shared" si="4"/>
        <v>2.6229937766131676E-3</v>
      </c>
      <c r="D31" s="29">
        <v>3769</v>
      </c>
      <c r="E31" s="48">
        <f t="shared" si="7"/>
        <v>2.9115038778852395E-3</v>
      </c>
      <c r="F31" s="36">
        <v>129.16129032258064</v>
      </c>
      <c r="G31" s="36">
        <v>111.5748963883955</v>
      </c>
      <c r="H31" s="29">
        <v>2657</v>
      </c>
      <c r="I31" s="38">
        <f t="shared" si="5"/>
        <v>3.185018784058843E-3</v>
      </c>
      <c r="J31" s="29">
        <v>9915</v>
      </c>
      <c r="K31" s="38">
        <f t="shared" si="6"/>
        <v>3.2495667244367417E-3</v>
      </c>
      <c r="L31" s="36">
        <v>134.5997973657548</v>
      </c>
      <c r="M31" s="36">
        <v>118.92767182439728</v>
      </c>
      <c r="N31" s="8" t="s">
        <v>35</v>
      </c>
    </row>
    <row r="32" spans="1:14" x14ac:dyDescent="0.2">
      <c r="A32" s="6" t="s">
        <v>36</v>
      </c>
      <c r="B32" s="29">
        <v>13502</v>
      </c>
      <c r="C32" s="48">
        <f t="shared" si="4"/>
        <v>3.5380281690140847E-2</v>
      </c>
      <c r="D32" s="29">
        <v>108671</v>
      </c>
      <c r="E32" s="48">
        <f t="shared" si="7"/>
        <v>8.3946945586008709E-2</v>
      </c>
      <c r="F32" s="36">
        <v>102.79406166730109</v>
      </c>
      <c r="G32" s="36">
        <v>104.79666721313056</v>
      </c>
      <c r="H32" s="29">
        <v>26190</v>
      </c>
      <c r="I32" s="38">
        <f t="shared" si="5"/>
        <v>3.1394671416823901E-2</v>
      </c>
      <c r="J32" s="29">
        <v>266946</v>
      </c>
      <c r="K32" s="38">
        <f t="shared" si="6"/>
        <v>8.7489545014774628E-2</v>
      </c>
      <c r="L32" s="36">
        <v>97.596422582448298</v>
      </c>
      <c r="M32" s="36">
        <v>104.05304270545864</v>
      </c>
      <c r="N32" s="8" t="s">
        <v>37</v>
      </c>
    </row>
    <row r="33" spans="1:14" x14ac:dyDescent="0.2">
      <c r="A33" s="6" t="s">
        <v>38</v>
      </c>
      <c r="B33" s="29">
        <v>1596</v>
      </c>
      <c r="C33" s="48">
        <f t="shared" si="4"/>
        <v>4.1821159515230922E-3</v>
      </c>
      <c r="D33" s="29">
        <v>4251</v>
      </c>
      <c r="E33" s="48">
        <f t="shared" si="7"/>
        <v>3.283842659827581E-3</v>
      </c>
      <c r="F33" s="36">
        <v>104.65573770491802</v>
      </c>
      <c r="G33" s="36">
        <v>109.05592611595689</v>
      </c>
      <c r="H33" s="29">
        <v>4786</v>
      </c>
      <c r="I33" s="38">
        <f t="shared" si="5"/>
        <v>5.737109484571179E-3</v>
      </c>
      <c r="J33" s="29">
        <v>12662</v>
      </c>
      <c r="K33" s="38">
        <f t="shared" si="6"/>
        <v>4.1498753267592559E-3</v>
      </c>
      <c r="L33" s="36">
        <v>114.88238118098897</v>
      </c>
      <c r="M33" s="36">
        <v>113.71351594072743</v>
      </c>
      <c r="N33" s="8" t="s">
        <v>39</v>
      </c>
    </row>
    <row r="34" spans="1:14" x14ac:dyDescent="0.2">
      <c r="A34" s="6" t="s">
        <v>40</v>
      </c>
      <c r="B34" s="29">
        <v>247</v>
      </c>
      <c r="C34" s="48">
        <f t="shared" si="4"/>
        <v>6.4723223059285945E-4</v>
      </c>
      <c r="D34" s="29">
        <v>691</v>
      </c>
      <c r="E34" s="48">
        <f t="shared" si="7"/>
        <v>5.337885857306183E-4</v>
      </c>
      <c r="F34" s="36">
        <v>99.196787148594382</v>
      </c>
      <c r="G34" s="36">
        <v>88.817480719794332</v>
      </c>
      <c r="H34" s="29">
        <v>770</v>
      </c>
      <c r="I34" s="38">
        <f t="shared" si="5"/>
        <v>9.2302012183865612E-4</v>
      </c>
      <c r="J34" s="29">
        <v>2168</v>
      </c>
      <c r="K34" s="38">
        <f t="shared" si="6"/>
        <v>7.1054570434481656E-4</v>
      </c>
      <c r="L34" s="36">
        <v>100.26041666666667</v>
      </c>
      <c r="M34" s="36">
        <v>80.236861584011848</v>
      </c>
      <c r="N34" s="8" t="s">
        <v>41</v>
      </c>
    </row>
    <row r="35" spans="1:14" x14ac:dyDescent="0.2">
      <c r="A35" s="6" t="s">
        <v>42</v>
      </c>
      <c r="B35" s="29">
        <v>31767</v>
      </c>
      <c r="C35" s="48">
        <f t="shared" si="4"/>
        <v>8.3241401899770723E-2</v>
      </c>
      <c r="D35" s="29">
        <v>208733</v>
      </c>
      <c r="E35" s="48">
        <f t="shared" si="7"/>
        <v>0.16124354973271945</v>
      </c>
      <c r="F35" s="36">
        <v>102.76591614906832</v>
      </c>
      <c r="G35" s="36">
        <v>104.24193089258335</v>
      </c>
      <c r="H35" s="29">
        <v>61604</v>
      </c>
      <c r="I35" s="38">
        <f t="shared" si="5"/>
        <v>7.3846404656816328E-2</v>
      </c>
      <c r="J35" s="29">
        <v>433491</v>
      </c>
      <c r="K35" s="38">
        <f t="shared" si="6"/>
        <v>0.14207341693825593</v>
      </c>
      <c r="L35" s="36">
        <v>95.461236886554161</v>
      </c>
      <c r="M35" s="36">
        <v>104.44534395397081</v>
      </c>
      <c r="N35" s="8" t="s">
        <v>43</v>
      </c>
    </row>
    <row r="36" spans="1:14" x14ac:dyDescent="0.2">
      <c r="A36" s="6" t="s">
        <v>44</v>
      </c>
      <c r="B36" s="29">
        <v>392</v>
      </c>
      <c r="C36" s="48">
        <f t="shared" si="4"/>
        <v>1.0271863740583032E-3</v>
      </c>
      <c r="D36" s="29">
        <v>1705</v>
      </c>
      <c r="E36" s="48">
        <f t="shared" si="7"/>
        <v>1.3170905045885733E-3</v>
      </c>
      <c r="F36" s="36">
        <v>79.837067209775967</v>
      </c>
      <c r="G36" s="36">
        <v>114.50638012088649</v>
      </c>
      <c r="H36" s="29">
        <v>978</v>
      </c>
      <c r="I36" s="38">
        <f t="shared" si="5"/>
        <v>1.1723554274781891E-3</v>
      </c>
      <c r="J36" s="29">
        <v>4322</v>
      </c>
      <c r="K36" s="38">
        <f t="shared" si="6"/>
        <v>1.4165030139198789E-3</v>
      </c>
      <c r="L36" s="36">
        <v>85.340314136125656</v>
      </c>
      <c r="M36" s="36">
        <v>115.1305274374001</v>
      </c>
      <c r="N36" s="8" t="s">
        <v>45</v>
      </c>
    </row>
    <row r="37" spans="1:14" x14ac:dyDescent="0.2">
      <c r="A37" s="6" t="s">
        <v>46</v>
      </c>
      <c r="B37" s="29">
        <v>522</v>
      </c>
      <c r="C37" s="48">
        <f t="shared" si="4"/>
        <v>1.3678349164755977E-3</v>
      </c>
      <c r="D37" s="29">
        <v>1450</v>
      </c>
      <c r="E37" s="48">
        <f t="shared" si="7"/>
        <v>1.1201062942248865E-3</v>
      </c>
      <c r="F37" s="36">
        <v>116.51785714285714</v>
      </c>
      <c r="G37" s="36">
        <v>112.22910216718267</v>
      </c>
      <c r="H37" s="29">
        <v>1363</v>
      </c>
      <c r="I37" s="38">
        <f t="shared" si="5"/>
        <v>1.6338654883975173E-3</v>
      </c>
      <c r="J37" s="29">
        <v>4855</v>
      </c>
      <c r="K37" s="38">
        <f t="shared" si="6"/>
        <v>1.5911897576540979E-3</v>
      </c>
      <c r="L37" s="36">
        <v>103.33586050037908</v>
      </c>
      <c r="M37" s="36">
        <v>104.81433506044905</v>
      </c>
      <c r="N37" s="8" t="s">
        <v>47</v>
      </c>
    </row>
    <row r="38" spans="1:14" x14ac:dyDescent="0.2">
      <c r="A38" s="6" t="s">
        <v>48</v>
      </c>
      <c r="B38" s="29">
        <v>311</v>
      </c>
      <c r="C38" s="48">
        <f t="shared" si="4"/>
        <v>8.1493612839829671E-4</v>
      </c>
      <c r="D38" s="29">
        <v>788</v>
      </c>
      <c r="E38" s="48">
        <f t="shared" si="7"/>
        <v>6.0871983437876592E-4</v>
      </c>
      <c r="F38" s="36">
        <v>148.0952380952381</v>
      </c>
      <c r="G38" s="36">
        <v>121.98142414860682</v>
      </c>
      <c r="H38" s="29">
        <v>734</v>
      </c>
      <c r="I38" s="38">
        <f t="shared" si="5"/>
        <v>8.7986593432412151E-4</v>
      </c>
      <c r="J38" s="29">
        <v>1847</v>
      </c>
      <c r="K38" s="38">
        <f t="shared" si="6"/>
        <v>6.0534036712402042E-4</v>
      </c>
      <c r="L38" s="36">
        <v>100.27322404371584</v>
      </c>
      <c r="M38" s="36">
        <v>91.254940711462453</v>
      </c>
      <c r="N38" s="8" t="s">
        <v>49</v>
      </c>
    </row>
    <row r="39" spans="1:14" x14ac:dyDescent="0.2">
      <c r="A39" s="6" t="s">
        <v>50</v>
      </c>
      <c r="B39" s="29">
        <v>13518</v>
      </c>
      <c r="C39" s="48">
        <f t="shared" si="4"/>
        <v>3.5422207664592205E-2</v>
      </c>
      <c r="D39" s="29">
        <v>52949</v>
      </c>
      <c r="E39" s="48">
        <f t="shared" si="7"/>
        <v>4.0902419429595528E-2</v>
      </c>
      <c r="F39" s="36">
        <v>105.02680444409913</v>
      </c>
      <c r="G39" s="36">
        <v>101.63150924202</v>
      </c>
      <c r="H39" s="29">
        <v>27323</v>
      </c>
      <c r="I39" s="38">
        <f t="shared" si="5"/>
        <v>3.2752829596100777E-2</v>
      </c>
      <c r="J39" s="29">
        <v>133060</v>
      </c>
      <c r="K39" s="38">
        <f t="shared" si="6"/>
        <v>4.360941486167956E-2</v>
      </c>
      <c r="L39" s="36">
        <v>97.481180206214987</v>
      </c>
      <c r="M39" s="36">
        <v>100.96595263569243</v>
      </c>
      <c r="N39" s="8" t="s">
        <v>51</v>
      </c>
    </row>
    <row r="40" spans="1:14" x14ac:dyDescent="0.2">
      <c r="A40" s="6" t="s">
        <v>52</v>
      </c>
      <c r="B40" s="29">
        <v>2001</v>
      </c>
      <c r="C40" s="48">
        <f t="shared" si="4"/>
        <v>5.2433671798231248E-3</v>
      </c>
      <c r="D40" s="29">
        <v>9306</v>
      </c>
      <c r="E40" s="48">
        <f t="shared" si="7"/>
        <v>7.1887649476253743E-3</v>
      </c>
      <c r="F40" s="36">
        <v>77.981293842556511</v>
      </c>
      <c r="G40" s="36">
        <v>103.41149016557397</v>
      </c>
      <c r="H40" s="29">
        <v>4393</v>
      </c>
      <c r="I40" s="38">
        <f t="shared" si="5"/>
        <v>5.2660096042041766E-3</v>
      </c>
      <c r="J40" s="29">
        <v>22935</v>
      </c>
      <c r="K40" s="38">
        <f t="shared" si="6"/>
        <v>7.5167738603082873E-3</v>
      </c>
      <c r="L40" s="36">
        <v>80.857721332597094</v>
      </c>
      <c r="M40" s="36">
        <v>90.523365961477737</v>
      </c>
      <c r="N40" s="8" t="s">
        <v>53</v>
      </c>
    </row>
    <row r="41" spans="1:14" x14ac:dyDescent="0.2">
      <c r="A41" s="6" t="s">
        <v>54</v>
      </c>
      <c r="B41" s="29">
        <v>184</v>
      </c>
      <c r="C41" s="48">
        <f t="shared" si="4"/>
        <v>4.8214870619063218E-4</v>
      </c>
      <c r="D41" s="29">
        <v>1302</v>
      </c>
      <c r="E41" s="48">
        <f t="shared" si="7"/>
        <v>1.0057782035040016E-3</v>
      </c>
      <c r="F41" s="36">
        <v>92</v>
      </c>
      <c r="G41" s="36">
        <v>104.49438202247192</v>
      </c>
      <c r="H41" s="29">
        <v>964</v>
      </c>
      <c r="I41" s="38">
        <f t="shared" si="5"/>
        <v>1.1555732434447589E-3</v>
      </c>
      <c r="J41" s="29">
        <v>4773</v>
      </c>
      <c r="K41" s="38">
        <f t="shared" si="6"/>
        <v>1.5643148740026797E-3</v>
      </c>
      <c r="L41" s="36">
        <v>171.53024911032028</v>
      </c>
      <c r="M41" s="36">
        <v>110.94839609483962</v>
      </c>
      <c r="N41" s="8" t="s">
        <v>55</v>
      </c>
    </row>
    <row r="42" spans="1:14" x14ac:dyDescent="0.2">
      <c r="A42" s="6" t="s">
        <v>56</v>
      </c>
      <c r="B42" s="29">
        <v>42843</v>
      </c>
      <c r="C42" s="48">
        <f t="shared" si="4"/>
        <v>0.11226465771372421</v>
      </c>
      <c r="D42" s="29">
        <v>99999</v>
      </c>
      <c r="E42" s="48">
        <f t="shared" si="7"/>
        <v>7.724793745944443E-2</v>
      </c>
      <c r="F42" s="36">
        <v>75.090701954254669</v>
      </c>
      <c r="G42" s="36">
        <v>93.12714776632302</v>
      </c>
      <c r="H42" s="29">
        <v>102330</v>
      </c>
      <c r="I42" s="38">
        <f t="shared" si="5"/>
        <v>0.12266577801006452</v>
      </c>
      <c r="J42" s="29">
        <v>259890</v>
      </c>
      <c r="K42" s="38">
        <f t="shared" si="6"/>
        <v>8.5176994050818439E-2</v>
      </c>
      <c r="L42" s="36">
        <v>70.1168957531074</v>
      </c>
      <c r="M42" s="36">
        <v>91.612821353412087</v>
      </c>
      <c r="N42" s="8" t="s">
        <v>57</v>
      </c>
    </row>
    <row r="43" spans="1:14" x14ac:dyDescent="0.2">
      <c r="A43" s="6" t="s">
        <v>58</v>
      </c>
      <c r="B43" s="29">
        <v>10143</v>
      </c>
      <c r="C43" s="48">
        <f t="shared" si="4"/>
        <v>2.65784474287586E-2</v>
      </c>
      <c r="D43" s="29">
        <v>21057</v>
      </c>
      <c r="E43" s="48">
        <f t="shared" si="7"/>
        <v>1.6266260853443747E-2</v>
      </c>
      <c r="F43" s="36">
        <v>84.779338014042125</v>
      </c>
      <c r="G43" s="36">
        <v>91.325844645877609</v>
      </c>
      <c r="H43" s="29">
        <v>24748</v>
      </c>
      <c r="I43" s="38">
        <f t="shared" si="5"/>
        <v>2.9666106461380598E-2</v>
      </c>
      <c r="J43" s="29">
        <v>53878</v>
      </c>
      <c r="K43" s="38">
        <f t="shared" si="6"/>
        <v>1.7658109528916065E-2</v>
      </c>
      <c r="L43" s="36">
        <v>77.755435465627755</v>
      </c>
      <c r="M43" s="36">
        <v>88.759657995749663</v>
      </c>
      <c r="N43" s="8" t="s">
        <v>59</v>
      </c>
    </row>
    <row r="44" spans="1:14" x14ac:dyDescent="0.2">
      <c r="A44" s="6" t="s">
        <v>60</v>
      </c>
      <c r="B44" s="29">
        <v>1282</v>
      </c>
      <c r="C44" s="48">
        <f t="shared" si="4"/>
        <v>3.3593187029151653E-3</v>
      </c>
      <c r="D44" s="29">
        <v>3893</v>
      </c>
      <c r="E44" s="48">
        <f t="shared" si="7"/>
        <v>3.0072922782189539E-3</v>
      </c>
      <c r="F44" s="36">
        <v>179.55182072829132</v>
      </c>
      <c r="G44" s="36">
        <v>144.99068901303536</v>
      </c>
      <c r="H44" s="29">
        <v>2976</v>
      </c>
      <c r="I44" s="38">
        <f t="shared" si="5"/>
        <v>3.5674128345348577E-3</v>
      </c>
      <c r="J44" s="29">
        <v>10856</v>
      </c>
      <c r="K44" s="38">
        <f t="shared" si="6"/>
        <v>3.5579724014609447E-3</v>
      </c>
      <c r="L44" s="36">
        <v>151.60468670402446</v>
      </c>
      <c r="M44" s="36">
        <v>135.75090658997124</v>
      </c>
      <c r="N44" s="8" t="s">
        <v>61</v>
      </c>
    </row>
    <row r="45" spans="1:14" x14ac:dyDescent="0.2">
      <c r="A45" s="6" t="s">
        <v>62</v>
      </c>
      <c r="B45" s="29">
        <v>11320</v>
      </c>
      <c r="C45" s="48">
        <f t="shared" si="4"/>
        <v>2.9662626924336719E-2</v>
      </c>
      <c r="D45" s="29">
        <v>28990</v>
      </c>
      <c r="E45" s="48">
        <f t="shared" si="7"/>
        <v>2.2394401013503075E-2</v>
      </c>
      <c r="F45" s="36">
        <v>91.942820012995455</v>
      </c>
      <c r="G45" s="36">
        <v>95.20525451559935</v>
      </c>
      <c r="H45" s="29">
        <v>28331</v>
      </c>
      <c r="I45" s="38">
        <f t="shared" si="5"/>
        <v>3.396114684650775E-2</v>
      </c>
      <c r="J45" s="29">
        <v>74853</v>
      </c>
      <c r="K45" s="38">
        <f t="shared" si="6"/>
        <v>2.4532508121458744E-2</v>
      </c>
      <c r="L45" s="36">
        <v>97.4880423935859</v>
      </c>
      <c r="M45" s="36">
        <v>105.76789928077885</v>
      </c>
      <c r="N45" s="8" t="s">
        <v>63</v>
      </c>
    </row>
    <row r="46" spans="1:14" x14ac:dyDescent="0.2">
      <c r="A46" s="6" t="s">
        <v>64</v>
      </c>
      <c r="B46" s="29">
        <v>1235</v>
      </c>
      <c r="C46" s="48">
        <f t="shared" si="4"/>
        <v>3.2361611529642975E-3</v>
      </c>
      <c r="D46" s="29">
        <v>4098</v>
      </c>
      <c r="E46" s="48">
        <f t="shared" si="7"/>
        <v>3.1656521336093689E-3</v>
      </c>
      <c r="F46" s="36">
        <v>113.92988929889299</v>
      </c>
      <c r="G46" s="36">
        <v>107.05329153605017</v>
      </c>
      <c r="H46" s="29">
        <v>3177</v>
      </c>
      <c r="I46" s="38">
        <f t="shared" si="5"/>
        <v>3.8083570481576758E-3</v>
      </c>
      <c r="J46" s="29">
        <v>12081</v>
      </c>
      <c r="K46" s="38">
        <f t="shared" si="6"/>
        <v>3.9594569438144503E-3</v>
      </c>
      <c r="L46" s="36">
        <v>101.21057661675692</v>
      </c>
      <c r="M46" s="36">
        <v>90.102923627684959</v>
      </c>
      <c r="N46" s="8" t="s">
        <v>65</v>
      </c>
    </row>
    <row r="47" spans="1:14" x14ac:dyDescent="0.2">
      <c r="A47" s="6" t="s">
        <v>66</v>
      </c>
      <c r="B47" s="29">
        <v>3942</v>
      </c>
      <c r="C47" s="48">
        <f t="shared" si="4"/>
        <v>1.0329511955453652E-2</v>
      </c>
      <c r="D47" s="29">
        <v>16813</v>
      </c>
      <c r="E47" s="48">
        <f t="shared" si="7"/>
        <v>1.2987825603312424E-2</v>
      </c>
      <c r="F47" s="36">
        <v>108.26695962647624</v>
      </c>
      <c r="G47" s="36">
        <v>111.18238328263456</v>
      </c>
      <c r="H47" s="29">
        <v>8235</v>
      </c>
      <c r="I47" s="38">
        <f t="shared" si="5"/>
        <v>9.8715203939497825E-3</v>
      </c>
      <c r="J47" s="29">
        <v>37104</v>
      </c>
      <c r="K47" s="38">
        <f t="shared" si="6"/>
        <v>1.2160557109783244E-2</v>
      </c>
      <c r="L47" s="36">
        <v>80.138186064616576</v>
      </c>
      <c r="M47" s="36">
        <v>89.418002168936013</v>
      </c>
      <c r="N47" s="8" t="s">
        <v>67</v>
      </c>
    </row>
    <row r="48" spans="1:14" x14ac:dyDescent="0.2">
      <c r="A48" s="6" t="s">
        <v>68</v>
      </c>
      <c r="B48" s="29">
        <v>6698</v>
      </c>
      <c r="C48" s="48">
        <f t="shared" si="4"/>
        <v>1.7551261054700295E-2</v>
      </c>
      <c r="D48" s="29">
        <v>23156</v>
      </c>
      <c r="E48" s="48">
        <f t="shared" si="7"/>
        <v>1.7887711275221704E-2</v>
      </c>
      <c r="F48" s="36">
        <v>125.92592592592592</v>
      </c>
      <c r="G48" s="36">
        <v>115.14096762965542</v>
      </c>
      <c r="H48" s="29">
        <v>30013</v>
      </c>
      <c r="I48" s="38">
        <f t="shared" si="5"/>
        <v>3.5977406385381279E-2</v>
      </c>
      <c r="J48" s="29">
        <v>108919</v>
      </c>
      <c r="K48" s="38">
        <f t="shared" si="6"/>
        <v>3.569738356620529E-2</v>
      </c>
      <c r="L48" s="36">
        <v>99.101865610037976</v>
      </c>
      <c r="M48" s="36">
        <v>105.70965487790676</v>
      </c>
      <c r="N48" s="8" t="s">
        <v>69</v>
      </c>
    </row>
    <row r="49" spans="1:14" x14ac:dyDescent="0.2">
      <c r="A49" s="6" t="s">
        <v>70</v>
      </c>
      <c r="B49" s="29">
        <v>4638</v>
      </c>
      <c r="C49" s="48">
        <f t="shared" si="4"/>
        <v>1.2153291844087782E-2</v>
      </c>
      <c r="D49" s="29">
        <v>14859</v>
      </c>
      <c r="E49" s="48">
        <f t="shared" si="7"/>
        <v>1.1478385810956957E-2</v>
      </c>
      <c r="F49" s="36">
        <v>94.229987809833403</v>
      </c>
      <c r="G49" s="36">
        <v>110.58271935699932</v>
      </c>
      <c r="H49" s="29">
        <v>10206</v>
      </c>
      <c r="I49" s="38">
        <f t="shared" si="5"/>
        <v>1.2234212160370551E-2</v>
      </c>
      <c r="J49" s="29">
        <v>35573</v>
      </c>
      <c r="K49" s="38">
        <f t="shared" si="6"/>
        <v>1.1658783367462251E-2</v>
      </c>
      <c r="L49" s="36">
        <v>95.329721651410424</v>
      </c>
      <c r="M49" s="36">
        <v>111.25950020329654</v>
      </c>
      <c r="N49" s="8" t="s">
        <v>71</v>
      </c>
    </row>
    <row r="50" spans="1:14" ht="12.75" customHeight="1" x14ac:dyDescent="0.2">
      <c r="A50" s="6" t="s">
        <v>72</v>
      </c>
      <c r="B50" s="29">
        <v>13082</v>
      </c>
      <c r="C50" s="48">
        <f t="shared" si="4"/>
        <v>3.4279724860792664E-2</v>
      </c>
      <c r="D50" s="29">
        <v>66440</v>
      </c>
      <c r="E50" s="48">
        <f t="shared" si="7"/>
        <v>5.1324042888483759E-2</v>
      </c>
      <c r="F50" s="36">
        <v>115.40225829216655</v>
      </c>
      <c r="G50" s="36">
        <v>107.49939325297306</v>
      </c>
      <c r="H50" s="29">
        <v>31764</v>
      </c>
      <c r="I50" s="38">
        <f t="shared" si="5"/>
        <v>3.8076378116991001E-2</v>
      </c>
      <c r="J50" s="29">
        <v>172957</v>
      </c>
      <c r="K50" s="38">
        <f t="shared" si="6"/>
        <v>5.6685356728028796E-2</v>
      </c>
      <c r="L50" s="36">
        <v>117.4400118312567</v>
      </c>
      <c r="M50" s="36">
        <v>104.4893249398886</v>
      </c>
      <c r="N50" s="8" t="s">
        <v>73</v>
      </c>
    </row>
    <row r="51" spans="1:14" x14ac:dyDescent="0.2">
      <c r="A51" s="6" t="s">
        <v>74</v>
      </c>
      <c r="B51" s="29">
        <v>4859</v>
      </c>
      <c r="C51" s="48">
        <f t="shared" si="4"/>
        <v>1.2732394366197183E-2</v>
      </c>
      <c r="D51" s="29">
        <v>15202</v>
      </c>
      <c r="E51" s="48">
        <f t="shared" si="7"/>
        <v>1.1743348886073602E-2</v>
      </c>
      <c r="F51" s="36">
        <v>120.84058691867693</v>
      </c>
      <c r="G51" s="36">
        <v>114.98373799258755</v>
      </c>
      <c r="H51" s="29">
        <v>12054</v>
      </c>
      <c r="I51" s="38">
        <f t="shared" si="5"/>
        <v>1.4449460452783325E-2</v>
      </c>
      <c r="J51" s="29">
        <v>39147</v>
      </c>
      <c r="K51" s="38">
        <f t="shared" si="6"/>
        <v>1.2830135003683825E-2</v>
      </c>
      <c r="L51" s="36">
        <v>118.36213668499607</v>
      </c>
      <c r="M51" s="36">
        <v>112.24302548957765</v>
      </c>
      <c r="N51" s="8" t="s">
        <v>75</v>
      </c>
    </row>
    <row r="52" spans="1:14" x14ac:dyDescent="0.2">
      <c r="A52" s="6" t="s">
        <v>76</v>
      </c>
      <c r="B52" s="29">
        <v>2325</v>
      </c>
      <c r="C52" s="48">
        <f t="shared" si="4"/>
        <v>6.0923681624631514E-3</v>
      </c>
      <c r="D52" s="29">
        <v>5561</v>
      </c>
      <c r="E52" s="48">
        <f t="shared" si="7"/>
        <v>4.2958007601273055E-3</v>
      </c>
      <c r="F52" s="36">
        <v>106.16438356164383</v>
      </c>
      <c r="G52" s="36">
        <v>100.01798561151078</v>
      </c>
      <c r="H52" s="29">
        <v>5585</v>
      </c>
      <c r="I52" s="38">
        <f t="shared" si="5"/>
        <v>6.6948927019076544E-3</v>
      </c>
      <c r="J52" s="29">
        <v>14561</v>
      </c>
      <c r="K52" s="38">
        <f t="shared" si="6"/>
        <v>4.772258303028078E-3</v>
      </c>
      <c r="L52" s="36">
        <v>82.108203469567769</v>
      </c>
      <c r="M52" s="36">
        <v>89.877168076044683</v>
      </c>
      <c r="N52" s="8" t="s">
        <v>77</v>
      </c>
    </row>
    <row r="53" spans="1:14" x14ac:dyDescent="0.2">
      <c r="A53" s="6" t="s">
        <v>78</v>
      </c>
      <c r="B53" s="29">
        <v>6543</v>
      </c>
      <c r="C53" s="48">
        <f t="shared" si="4"/>
        <v>1.7145103177202751E-2</v>
      </c>
      <c r="D53" s="29">
        <v>17868</v>
      </c>
      <c r="E53" s="48">
        <f t="shared" si="7"/>
        <v>1.3802799493248462E-2</v>
      </c>
      <c r="F53" s="36">
        <v>91.306168015629368</v>
      </c>
      <c r="G53" s="36">
        <v>106.9683908045977</v>
      </c>
      <c r="H53" s="29">
        <v>13580</v>
      </c>
      <c r="I53" s="38">
        <f t="shared" si="5"/>
        <v>1.6278718512427206E-2</v>
      </c>
      <c r="J53" s="29">
        <v>39267</v>
      </c>
      <c r="K53" s="38">
        <f t="shared" si="6"/>
        <v>1.2869464101710292E-2</v>
      </c>
      <c r="L53" s="36">
        <v>89.927819349711939</v>
      </c>
      <c r="M53" s="36">
        <v>108.09910529938058</v>
      </c>
      <c r="N53" s="8" t="s">
        <v>79</v>
      </c>
    </row>
    <row r="54" spans="1:14" x14ac:dyDescent="0.2">
      <c r="A54" s="6" t="s">
        <v>80</v>
      </c>
      <c r="B54" s="29">
        <v>2038</v>
      </c>
      <c r="C54" s="48">
        <f t="shared" si="4"/>
        <v>5.3403209957418934E-3</v>
      </c>
      <c r="D54" s="29">
        <v>9816</v>
      </c>
      <c r="E54" s="48">
        <f t="shared" si="7"/>
        <v>7.5827333683527488E-3</v>
      </c>
      <c r="F54" s="36">
        <v>64.636853790041229</v>
      </c>
      <c r="G54" s="36">
        <v>81.083760118949272</v>
      </c>
      <c r="H54" s="29">
        <v>5134</v>
      </c>
      <c r="I54" s="38">
        <f t="shared" si="5"/>
        <v>6.1542666305450132E-3</v>
      </c>
      <c r="J54" s="29">
        <v>24246</v>
      </c>
      <c r="K54" s="38">
        <f t="shared" si="6"/>
        <v>7.9464442562474265E-3</v>
      </c>
      <c r="L54" s="36">
        <v>68.608846719230257</v>
      </c>
      <c r="M54" s="36">
        <v>84.339780158619732</v>
      </c>
      <c r="N54" s="8" t="s">
        <v>81</v>
      </c>
    </row>
    <row r="55" spans="1:14" x14ac:dyDescent="0.2">
      <c r="A55" s="6" t="s">
        <v>82</v>
      </c>
      <c r="B55" s="29">
        <v>3424</v>
      </c>
      <c r="C55" s="48">
        <f t="shared" si="4"/>
        <v>8.9721585325908942E-3</v>
      </c>
      <c r="D55" s="29">
        <v>12043</v>
      </c>
      <c r="E55" s="48">
        <f t="shared" si="7"/>
        <v>9.3030621388622801E-3</v>
      </c>
      <c r="F55" s="36">
        <v>111.27721806954827</v>
      </c>
      <c r="G55" s="36">
        <v>113.42060651723489</v>
      </c>
      <c r="H55" s="29">
        <v>10956</v>
      </c>
      <c r="I55" s="38">
        <f t="shared" si="5"/>
        <v>1.3133257733590021E-2</v>
      </c>
      <c r="J55" s="29">
        <v>39004</v>
      </c>
      <c r="K55" s="38">
        <f t="shared" si="6"/>
        <v>1.278326782853562E-2</v>
      </c>
      <c r="L55" s="36">
        <v>111.67057384568342</v>
      </c>
      <c r="M55" s="36">
        <v>107.31304682771143</v>
      </c>
      <c r="N55" s="8" t="s">
        <v>83</v>
      </c>
    </row>
    <row r="56" spans="1:14" x14ac:dyDescent="0.2">
      <c r="A56" s="6" t="s">
        <v>84</v>
      </c>
      <c r="B56" s="29">
        <v>14636</v>
      </c>
      <c r="C56" s="48">
        <f t="shared" si="4"/>
        <v>3.8351785129380936E-2</v>
      </c>
      <c r="D56" s="29">
        <v>38344</v>
      </c>
      <c r="E56" s="48">
        <f t="shared" si="7"/>
        <v>2.9620245341902791E-2</v>
      </c>
      <c r="F56" s="36">
        <v>96.276805683462712</v>
      </c>
      <c r="G56" s="36">
        <v>98.149333196815718</v>
      </c>
      <c r="H56" s="29">
        <v>39277</v>
      </c>
      <c r="I56" s="38">
        <f t="shared" si="5"/>
        <v>4.7082417305788174E-2</v>
      </c>
      <c r="J56" s="29">
        <v>111549</v>
      </c>
      <c r="K56" s="38">
        <f t="shared" si="6"/>
        <v>3.6559346297952003E-2</v>
      </c>
      <c r="L56" s="36">
        <v>94.993590828838848</v>
      </c>
      <c r="M56" s="36">
        <v>99.3179895828696</v>
      </c>
      <c r="N56" s="8" t="s">
        <v>85</v>
      </c>
    </row>
    <row r="57" spans="1:14" ht="12.75" customHeight="1" x14ac:dyDescent="0.2">
      <c r="A57" s="6" t="s">
        <v>86</v>
      </c>
      <c r="B57" s="29">
        <v>2017</v>
      </c>
      <c r="C57" s="48">
        <f t="shared" si="4"/>
        <v>5.2852931542744837E-3</v>
      </c>
      <c r="D57" s="29">
        <v>9091</v>
      </c>
      <c r="E57" s="48">
        <f t="shared" si="7"/>
        <v>7.0226802212403055E-3</v>
      </c>
      <c r="F57" s="36">
        <v>101.35678391959799</v>
      </c>
      <c r="G57" s="36">
        <v>92.623535404992367</v>
      </c>
      <c r="H57" s="29">
        <v>4369</v>
      </c>
      <c r="I57" s="38">
        <f t="shared" si="5"/>
        <v>5.2372401458611537E-3</v>
      </c>
      <c r="J57" s="29">
        <v>22109</v>
      </c>
      <c r="K57" s="38">
        <f t="shared" si="6"/>
        <v>7.2460585688927806E-3</v>
      </c>
      <c r="L57" s="36">
        <v>91.882229232386962</v>
      </c>
      <c r="M57" s="36">
        <v>98.279694167852057</v>
      </c>
      <c r="N57" s="8" t="s">
        <v>87</v>
      </c>
    </row>
    <row r="58" spans="1:14" x14ac:dyDescent="0.2">
      <c r="A58" s="6" t="s">
        <v>88</v>
      </c>
      <c r="B58" s="29">
        <v>599</v>
      </c>
      <c r="C58" s="48">
        <f t="shared" si="4"/>
        <v>1.5696036685227644E-3</v>
      </c>
      <c r="D58" s="29">
        <v>1150</v>
      </c>
      <c r="E58" s="48">
        <f t="shared" si="7"/>
        <v>8.883601643852548E-4</v>
      </c>
      <c r="F58" s="36">
        <v>94.182389937106919</v>
      </c>
      <c r="G58" s="36">
        <v>93.724531377343112</v>
      </c>
      <c r="H58" s="29">
        <v>1185</v>
      </c>
      <c r="I58" s="38">
        <f t="shared" si="5"/>
        <v>1.4204920056867629E-3</v>
      </c>
      <c r="J58" s="29">
        <v>2624</v>
      </c>
      <c r="K58" s="38">
        <f t="shared" si="6"/>
        <v>8.5999627684538681E-4</v>
      </c>
      <c r="L58" s="36">
        <v>100.67969413763807</v>
      </c>
      <c r="M58" s="36">
        <v>98.13014210919971</v>
      </c>
      <c r="N58" s="8" t="s">
        <v>89</v>
      </c>
    </row>
    <row r="59" spans="1:14" ht="12.75" customHeight="1" x14ac:dyDescent="0.2">
      <c r="A59" s="6" t="s">
        <v>90</v>
      </c>
      <c r="B59" s="29">
        <v>573</v>
      </c>
      <c r="C59" s="48">
        <f t="shared" si="4"/>
        <v>1.5014739600393056E-3</v>
      </c>
      <c r="D59" s="29">
        <v>2797</v>
      </c>
      <c r="E59" s="48">
        <f t="shared" si="7"/>
        <v>2.1606464172048328E-3</v>
      </c>
      <c r="F59" s="36">
        <v>75.894039735099341</v>
      </c>
      <c r="G59" s="36">
        <v>103.66938472942921</v>
      </c>
      <c r="H59" s="29">
        <v>1787</v>
      </c>
      <c r="I59" s="38">
        <f t="shared" si="5"/>
        <v>2.1421259191242575E-3</v>
      </c>
      <c r="J59" s="29">
        <v>8905</v>
      </c>
      <c r="K59" s="38">
        <f t="shared" si="6"/>
        <v>2.9185468160473206E-3</v>
      </c>
      <c r="L59" s="36">
        <v>77.52711496746204</v>
      </c>
      <c r="M59" s="36">
        <v>107.43153577029798</v>
      </c>
      <c r="N59" s="8" t="s">
        <v>91</v>
      </c>
    </row>
    <row r="60" spans="1:14" x14ac:dyDescent="0.2">
      <c r="A60" s="6" t="s">
        <v>92</v>
      </c>
      <c r="B60" s="29">
        <v>5905</v>
      </c>
      <c r="C60" s="48">
        <f t="shared" si="4"/>
        <v>1.5473304945954799E-2</v>
      </c>
      <c r="D60" s="29">
        <v>12070</v>
      </c>
      <c r="E60" s="48">
        <f t="shared" si="7"/>
        <v>9.3239192905478479E-3</v>
      </c>
      <c r="F60" s="36">
        <v>112.43335872048743</v>
      </c>
      <c r="G60" s="36">
        <v>113.14210723659544</v>
      </c>
      <c r="H60" s="29">
        <v>12429</v>
      </c>
      <c r="I60" s="38">
        <f t="shared" si="5"/>
        <v>1.489898323939306E-2</v>
      </c>
      <c r="J60" s="29">
        <v>25868</v>
      </c>
      <c r="K60" s="38">
        <f t="shared" si="6"/>
        <v>8.4780425645718249E-3</v>
      </c>
      <c r="L60" s="36">
        <v>112.37793851717903</v>
      </c>
      <c r="M60" s="36">
        <v>113.48600508905852</v>
      </c>
      <c r="N60" s="8" t="s">
        <v>93</v>
      </c>
    </row>
    <row r="61" spans="1:14" x14ac:dyDescent="0.2">
      <c r="A61" s="6" t="s">
        <v>94</v>
      </c>
      <c r="B61" s="29">
        <v>965</v>
      </c>
      <c r="C61" s="48">
        <f t="shared" si="4"/>
        <v>2.5286603340976088E-3</v>
      </c>
      <c r="D61" s="29">
        <v>2032</v>
      </c>
      <c r="E61" s="48">
        <f t="shared" si="7"/>
        <v>1.569693786113772E-3</v>
      </c>
      <c r="F61" s="36">
        <v>120.02487562189054</v>
      </c>
      <c r="G61" s="36">
        <v>129.84025559105433</v>
      </c>
      <c r="H61" s="29">
        <v>1914</v>
      </c>
      <c r="I61" s="38">
        <f t="shared" si="5"/>
        <v>2.294364302856088E-3</v>
      </c>
      <c r="J61" s="29">
        <v>4324</v>
      </c>
      <c r="K61" s="38">
        <f t="shared" si="6"/>
        <v>1.4171584988869866E-3</v>
      </c>
      <c r="L61" s="36">
        <v>113.32149200710479</v>
      </c>
      <c r="M61" s="36">
        <v>135.08278662917837</v>
      </c>
      <c r="N61" s="8" t="s">
        <v>95</v>
      </c>
    </row>
    <row r="62" spans="1:14" x14ac:dyDescent="0.2">
      <c r="A62" s="6" t="s">
        <v>96</v>
      </c>
      <c r="B62" s="29">
        <v>41</v>
      </c>
      <c r="C62" s="48">
        <f t="shared" si="4"/>
        <v>1.0743530953160825E-4</v>
      </c>
      <c r="D62" s="29">
        <v>95</v>
      </c>
      <c r="E62" s="48">
        <f t="shared" si="7"/>
        <v>7.3386274449216695E-5</v>
      </c>
      <c r="F62" s="36">
        <v>80.392156862745097</v>
      </c>
      <c r="G62" s="36">
        <v>74.803149606299215</v>
      </c>
      <c r="H62" s="29">
        <v>75</v>
      </c>
      <c r="I62" s="38">
        <f t="shared" si="5"/>
        <v>8.9904557321947027E-5</v>
      </c>
      <c r="J62" s="29">
        <v>179</v>
      </c>
      <c r="K62" s="38">
        <f t="shared" si="6"/>
        <v>5.8665904556144907E-5</v>
      </c>
      <c r="L62" s="36">
        <v>68.807339449541288</v>
      </c>
      <c r="M62" s="36">
        <v>61.512027491408936</v>
      </c>
      <c r="N62" s="8" t="s">
        <v>97</v>
      </c>
    </row>
    <row r="63" spans="1:14" x14ac:dyDescent="0.2">
      <c r="A63" s="6" t="s">
        <v>98</v>
      </c>
      <c r="B63" s="29">
        <v>2271</v>
      </c>
      <c r="C63" s="48">
        <f t="shared" si="4"/>
        <v>5.9508679986898134E-3</v>
      </c>
      <c r="D63" s="29">
        <v>5275</v>
      </c>
      <c r="E63" s="48">
        <f t="shared" si="7"/>
        <v>4.0748694496801907E-3</v>
      </c>
      <c r="F63" s="36">
        <v>88.849765258215967</v>
      </c>
      <c r="G63" s="36">
        <v>107.45569362395599</v>
      </c>
      <c r="H63" s="29">
        <v>6638</v>
      </c>
      <c r="I63" s="38">
        <f t="shared" si="5"/>
        <v>7.9571526867077916E-3</v>
      </c>
      <c r="J63" s="29">
        <v>15792</v>
      </c>
      <c r="K63" s="38">
        <f t="shared" si="6"/>
        <v>5.1757093002829076E-3</v>
      </c>
      <c r="L63" s="36">
        <v>94.747359406223239</v>
      </c>
      <c r="M63" s="36">
        <v>114.37676540885057</v>
      </c>
      <c r="N63" s="8" t="s">
        <v>99</v>
      </c>
    </row>
    <row r="64" spans="1:14" x14ac:dyDescent="0.2">
      <c r="A64" s="6" t="s">
        <v>100</v>
      </c>
      <c r="B64" s="29">
        <v>5050</v>
      </c>
      <c r="C64" s="48">
        <f t="shared" si="4"/>
        <v>1.3232885686210285E-2</v>
      </c>
      <c r="D64" s="29">
        <v>11319</v>
      </c>
      <c r="E64" s="48">
        <f t="shared" si="7"/>
        <v>8.743781478849303E-3</v>
      </c>
      <c r="F64" s="36">
        <v>98.421360358604559</v>
      </c>
      <c r="G64" s="36">
        <v>106.43159379407616</v>
      </c>
      <c r="H64" s="29">
        <v>7856</v>
      </c>
      <c r="I64" s="38">
        <f t="shared" si="5"/>
        <v>9.4172026976162108E-3</v>
      </c>
      <c r="J64" s="29">
        <v>18639</v>
      </c>
      <c r="K64" s="38">
        <f t="shared" si="6"/>
        <v>6.1087921509608099E-3</v>
      </c>
      <c r="L64" s="36">
        <v>85.942457061590645</v>
      </c>
      <c r="M64" s="36">
        <v>100.17197828774118</v>
      </c>
      <c r="N64" s="8" t="s">
        <v>101</v>
      </c>
    </row>
    <row r="65" spans="1:14" x14ac:dyDescent="0.2">
      <c r="A65" s="6" t="s">
        <v>102</v>
      </c>
      <c r="B65" s="29">
        <v>14382</v>
      </c>
      <c r="C65" s="48">
        <f t="shared" si="4"/>
        <v>3.7686210284965604E-2</v>
      </c>
      <c r="D65" s="29">
        <v>31529</v>
      </c>
      <c r="E65" s="48">
        <f t="shared" si="7"/>
        <v>2.4355745759045824E-2</v>
      </c>
      <c r="F65" s="36">
        <v>113.44955431095684</v>
      </c>
      <c r="G65" s="36">
        <v>125.0654502181674</v>
      </c>
      <c r="H65" s="29">
        <v>19653</v>
      </c>
      <c r="I65" s="38">
        <f t="shared" si="5"/>
        <v>2.3558590200642996E-2</v>
      </c>
      <c r="J65" s="29">
        <v>51199</v>
      </c>
      <c r="K65" s="38">
        <f t="shared" si="6"/>
        <v>1.6780087415475212E-2</v>
      </c>
      <c r="L65" s="36">
        <v>114.70176257733162</v>
      </c>
      <c r="M65" s="36">
        <v>141.12572011356431</v>
      </c>
      <c r="N65" s="8" t="s">
        <v>103</v>
      </c>
    </row>
    <row r="66" spans="1:14" x14ac:dyDescent="0.2">
      <c r="A66" s="6" t="s">
        <v>104</v>
      </c>
      <c r="B66" s="29">
        <v>18659</v>
      </c>
      <c r="C66" s="48">
        <f t="shared" si="4"/>
        <v>4.8893547330494593E-2</v>
      </c>
      <c r="D66" s="29">
        <v>61570</v>
      </c>
      <c r="E66" s="48">
        <f t="shared" si="7"/>
        <v>4.7562030714087072E-2</v>
      </c>
      <c r="F66" s="36">
        <v>101.38005976636784</v>
      </c>
      <c r="G66" s="36">
        <v>106.90164076742772</v>
      </c>
      <c r="H66" s="29">
        <v>20853</v>
      </c>
      <c r="I66" s="38">
        <f t="shared" si="5"/>
        <v>2.4997063117794149E-2</v>
      </c>
      <c r="J66" s="29">
        <v>69046</v>
      </c>
      <c r="K66" s="38">
        <f t="shared" si="6"/>
        <v>2.262930751946135E-2</v>
      </c>
      <c r="L66" s="36">
        <v>98.633052691325332</v>
      </c>
      <c r="M66" s="36">
        <v>106.80960336612833</v>
      </c>
      <c r="N66" s="8" t="s">
        <v>105</v>
      </c>
    </row>
    <row r="67" spans="1:14" ht="12.75" customHeight="1" x14ac:dyDescent="0.2">
      <c r="A67" s="6" t="s">
        <v>106</v>
      </c>
      <c r="B67" s="29">
        <v>22515</v>
      </c>
      <c r="C67" s="48">
        <f t="shared" si="4"/>
        <v>5.8997707173272192E-2</v>
      </c>
      <c r="D67" s="29">
        <v>57241</v>
      </c>
      <c r="E67" s="48">
        <f t="shared" si="7"/>
        <v>4.4217934060501188E-2</v>
      </c>
      <c r="F67" s="36">
        <v>113.80983672850427</v>
      </c>
      <c r="G67" s="36">
        <v>126.86673020235378</v>
      </c>
      <c r="H67" s="29">
        <v>34494</v>
      </c>
      <c r="I67" s="38">
        <f t="shared" si="5"/>
        <v>4.1348904003509872E-2</v>
      </c>
      <c r="J67" s="29">
        <v>97185</v>
      </c>
      <c r="K67" s="38">
        <f t="shared" si="6"/>
        <v>3.1851653264184036E-2</v>
      </c>
      <c r="L67" s="36">
        <v>101.81227863046045</v>
      </c>
      <c r="M67" s="36">
        <v>119.61083555894696</v>
      </c>
      <c r="N67" s="8" t="s">
        <v>107</v>
      </c>
    </row>
    <row r="68" spans="1:14" x14ac:dyDescent="0.2">
      <c r="A68" s="6" t="s">
        <v>108</v>
      </c>
      <c r="B68" s="29">
        <v>2134</v>
      </c>
      <c r="C68" s="48">
        <f t="shared" si="4"/>
        <v>5.5918768424500489E-3</v>
      </c>
      <c r="D68" s="29">
        <v>4915</v>
      </c>
      <c r="E68" s="48">
        <f t="shared" si="7"/>
        <v>3.7967740938726325E-3</v>
      </c>
      <c r="F68" s="36">
        <v>105.80069410014875</v>
      </c>
      <c r="G68" s="36">
        <v>115.26735459662289</v>
      </c>
      <c r="H68" s="29">
        <v>4057</v>
      </c>
      <c r="I68" s="38">
        <f t="shared" si="5"/>
        <v>4.8632371874018539E-3</v>
      </c>
      <c r="J68" s="29">
        <v>9658</v>
      </c>
      <c r="K68" s="38">
        <f t="shared" si="6"/>
        <v>3.1653369061633943E-3</v>
      </c>
      <c r="L68" s="36">
        <v>91.271091113610808</v>
      </c>
      <c r="M68" s="36">
        <v>103.3715080809162</v>
      </c>
      <c r="N68" s="8" t="s">
        <v>109</v>
      </c>
    </row>
    <row r="69" spans="1:14" x14ac:dyDescent="0.2">
      <c r="A69" s="6" t="s">
        <v>110</v>
      </c>
      <c r="B69" s="29">
        <v>3159</v>
      </c>
      <c r="C69" s="48">
        <f t="shared" si="4"/>
        <v>8.2777595807402553E-3</v>
      </c>
      <c r="D69" s="29">
        <v>7784</v>
      </c>
      <c r="E69" s="48">
        <f t="shared" si="7"/>
        <v>6.0130395822389762E-3</v>
      </c>
      <c r="F69" s="36">
        <v>105.44058744993325</v>
      </c>
      <c r="G69" s="36">
        <v>94.146105466860192</v>
      </c>
      <c r="H69" s="29">
        <v>6510</v>
      </c>
      <c r="I69" s="38">
        <f t="shared" si="5"/>
        <v>7.8037155755450015E-3</v>
      </c>
      <c r="J69" s="29">
        <v>17489</v>
      </c>
      <c r="K69" s="38">
        <f t="shared" si="6"/>
        <v>5.731888294873845E-3</v>
      </c>
      <c r="L69" s="36">
        <v>107.08998190491856</v>
      </c>
      <c r="M69" s="36">
        <v>106.40019468272799</v>
      </c>
      <c r="N69" s="8" t="s">
        <v>111</v>
      </c>
    </row>
    <row r="70" spans="1:14" ht="12.75" customHeight="1" x14ac:dyDescent="0.2">
      <c r="A70" s="6" t="s">
        <v>112</v>
      </c>
      <c r="B70" s="29">
        <v>4757</v>
      </c>
      <c r="C70" s="48">
        <f t="shared" si="4"/>
        <v>1.2465116279069767E-2</v>
      </c>
      <c r="D70" s="29">
        <v>8257</v>
      </c>
      <c r="E70" s="48">
        <f t="shared" si="7"/>
        <v>6.3784259802861292E-3</v>
      </c>
      <c r="F70" s="36">
        <v>127.05662393162393</v>
      </c>
      <c r="G70" s="36">
        <v>125.50539595683234</v>
      </c>
      <c r="H70" s="29">
        <v>9332</v>
      </c>
      <c r="I70" s="38">
        <f t="shared" si="5"/>
        <v>1.1186524385712129E-2</v>
      </c>
      <c r="J70" s="29">
        <v>17430</v>
      </c>
      <c r="K70" s="38">
        <f t="shared" si="6"/>
        <v>5.7125514883441661E-3</v>
      </c>
      <c r="L70" s="36">
        <v>118.89412664033634</v>
      </c>
      <c r="M70" s="36">
        <v>120.68129889912068</v>
      </c>
      <c r="N70" s="8" t="s">
        <v>113</v>
      </c>
    </row>
    <row r="71" spans="1:14" x14ac:dyDescent="0.2">
      <c r="A71" s="6" t="s">
        <v>114</v>
      </c>
      <c r="B71" s="29">
        <v>19782</v>
      </c>
      <c r="C71" s="48">
        <f t="shared" si="4"/>
        <v>5.1836226662299374E-2</v>
      </c>
      <c r="D71" s="29">
        <v>39804</v>
      </c>
      <c r="E71" s="48">
        <f t="shared" si="7"/>
        <v>3.0748076507122329E-2</v>
      </c>
      <c r="F71" s="36">
        <v>107.96856238401922</v>
      </c>
      <c r="G71" s="36">
        <v>111.70230678565416</v>
      </c>
      <c r="H71" s="29">
        <v>42342</v>
      </c>
      <c r="I71" s="38">
        <f t="shared" si="5"/>
        <v>5.0756516881678412E-2</v>
      </c>
      <c r="J71" s="29">
        <v>88705</v>
      </c>
      <c r="K71" s="38">
        <f t="shared" si="6"/>
        <v>2.9072397003647117E-2</v>
      </c>
      <c r="L71" s="36">
        <v>106.86487305032557</v>
      </c>
      <c r="M71" s="36">
        <v>112.71999491708496</v>
      </c>
      <c r="N71" s="8" t="s">
        <v>115</v>
      </c>
    </row>
    <row r="72" spans="1:14" ht="12.75" customHeight="1" x14ac:dyDescent="0.2">
      <c r="A72" s="13" t="s">
        <v>116</v>
      </c>
      <c r="B72" s="34" t="s">
        <v>117</v>
      </c>
      <c r="C72" s="48">
        <f t="shared" si="4"/>
        <v>0</v>
      </c>
      <c r="D72" s="34"/>
      <c r="E72" s="48">
        <f t="shared" si="7"/>
        <v>0</v>
      </c>
      <c r="F72" s="33"/>
      <c r="G72" s="33"/>
      <c r="H72" s="34" t="s">
        <v>117</v>
      </c>
      <c r="I72" s="52">
        <f t="shared" si="5"/>
        <v>0</v>
      </c>
      <c r="J72" s="34"/>
      <c r="K72" s="52">
        <f t="shared" si="6"/>
        <v>0</v>
      </c>
      <c r="L72" s="33"/>
      <c r="M72" s="33"/>
      <c r="N72" s="14" t="s">
        <v>118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5" x14ac:dyDescent="0.2">
      <c r="A74" s="42" t="s">
        <v>119</v>
      </c>
    </row>
    <row r="77" spans="1:14" x14ac:dyDescent="0.2">
      <c r="A77" s="43" t="s">
        <v>120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7" r:id="rId1" xr:uid="{485797A2-DAA9-4DAC-A72F-552DE9248E1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7093-8CD2-4422-992C-48FD62831BE4}">
  <sheetPr>
    <pageSetUpPr fitToPage="1"/>
  </sheetPr>
  <dimension ref="A7:O79"/>
  <sheetViews>
    <sheetView topLeftCell="A5" zoomScale="89" zoomScaleNormal="89" workbookViewId="0">
      <selection activeCell="M7" sqref="M7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8" width="12.5703125" style="2" customWidth="1"/>
    <col min="9" max="9" width="13.28515625" style="2" customWidth="1"/>
    <col min="10" max="10" width="14.7109375" style="2" customWidth="1"/>
    <col min="11" max="11" width="14" style="2" customWidth="1"/>
    <col min="12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156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157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68"/>
      <c r="B11" s="71" t="s">
        <v>0</v>
      </c>
      <c r="C11" s="71"/>
      <c r="D11" s="71"/>
      <c r="E11" s="71"/>
      <c r="F11" s="71"/>
      <c r="G11" s="71"/>
      <c r="H11" s="72" t="s">
        <v>1</v>
      </c>
      <c r="I11" s="71"/>
      <c r="J11" s="71"/>
      <c r="K11" s="71"/>
      <c r="L11" s="71"/>
      <c r="M11" s="71"/>
      <c r="N11" s="73"/>
      <c r="O11"/>
    </row>
    <row r="12" spans="1:15" x14ac:dyDescent="0.2">
      <c r="A12" s="69"/>
      <c r="B12" s="76" t="s">
        <v>158</v>
      </c>
      <c r="C12" s="55"/>
      <c r="D12" s="79" t="s">
        <v>159</v>
      </c>
      <c r="E12" s="62"/>
      <c r="F12" s="4" t="s">
        <v>158</v>
      </c>
      <c r="G12" s="11" t="s">
        <v>161</v>
      </c>
      <c r="H12" s="76" t="s">
        <v>158</v>
      </c>
      <c r="I12" s="55"/>
      <c r="J12" s="79" t="s">
        <v>163</v>
      </c>
      <c r="K12" s="62"/>
      <c r="L12" s="4" t="s">
        <v>158</v>
      </c>
      <c r="M12" s="11" t="s">
        <v>163</v>
      </c>
      <c r="N12" s="74"/>
    </row>
    <row r="13" spans="1:15" x14ac:dyDescent="0.2">
      <c r="A13" s="69"/>
      <c r="B13" s="77"/>
      <c r="C13" s="17" t="s">
        <v>2</v>
      </c>
      <c r="D13" s="80"/>
      <c r="E13" s="54" t="s">
        <v>2</v>
      </c>
      <c r="F13" s="10" t="s">
        <v>160</v>
      </c>
      <c r="G13" s="12" t="s">
        <v>162</v>
      </c>
      <c r="H13" s="77"/>
      <c r="I13" s="17" t="s">
        <v>2</v>
      </c>
      <c r="J13" s="80"/>
      <c r="K13" s="54" t="s">
        <v>2</v>
      </c>
      <c r="L13" s="10" t="s">
        <v>160</v>
      </c>
      <c r="M13" s="12" t="s">
        <v>162</v>
      </c>
      <c r="N13" s="74"/>
    </row>
    <row r="14" spans="1:15" ht="14.25" x14ac:dyDescent="0.2">
      <c r="A14" s="70"/>
      <c r="B14" s="78"/>
      <c r="C14" s="56"/>
      <c r="D14" s="81"/>
      <c r="E14" s="63"/>
      <c r="F14" s="82" t="s">
        <v>3</v>
      </c>
      <c r="G14" s="83"/>
      <c r="H14" s="78"/>
      <c r="I14" s="56"/>
      <c r="J14" s="81"/>
      <c r="K14" s="63"/>
      <c r="L14" s="82" t="s">
        <v>3</v>
      </c>
      <c r="M14" s="83"/>
      <c r="N14" s="75"/>
    </row>
    <row r="15" spans="1:15" x14ac:dyDescent="0.2">
      <c r="B15" s="18"/>
      <c r="C15" s="18"/>
      <c r="D15" s="18"/>
      <c r="E15" s="18"/>
      <c r="F15" s="19"/>
      <c r="G15" s="19"/>
      <c r="H15" s="31"/>
      <c r="I15" s="18"/>
      <c r="J15" s="18"/>
      <c r="K15" s="18"/>
      <c r="L15" s="18"/>
      <c r="M15" s="18"/>
      <c r="N15" s="2"/>
    </row>
    <row r="16" spans="1:15" x14ac:dyDescent="0.2">
      <c r="A16" s="5" t="s">
        <v>4</v>
      </c>
      <c r="B16" s="28">
        <v>682842</v>
      </c>
      <c r="C16" s="38">
        <f>B16/B16</f>
        <v>1</v>
      </c>
      <c r="D16" s="28">
        <v>2557628</v>
      </c>
      <c r="E16" s="38">
        <f>D16/D16</f>
        <v>1</v>
      </c>
      <c r="F16" s="37">
        <v>112.01641756521997</v>
      </c>
      <c r="G16" s="37">
        <v>106.13119192123736</v>
      </c>
      <c r="H16" s="28">
        <v>1656682</v>
      </c>
      <c r="I16" s="38">
        <v>1</v>
      </c>
      <c r="J16" s="28">
        <v>6293617</v>
      </c>
      <c r="K16" s="38">
        <v>1</v>
      </c>
      <c r="L16" s="37">
        <v>108.50546135462029</v>
      </c>
      <c r="M16" s="37">
        <v>103.88744940460815</v>
      </c>
      <c r="N16" s="9" t="s">
        <v>5</v>
      </c>
    </row>
    <row r="17" spans="1:14" x14ac:dyDescent="0.2">
      <c r="A17" s="5" t="s">
        <v>6</v>
      </c>
      <c r="B17" s="28">
        <v>151035</v>
      </c>
      <c r="C17" s="38">
        <f t="shared" ref="C17:C18" si="0">SUM(B17)/SUM($B$17:$B$18)</f>
        <v>0.22118586730165982</v>
      </c>
      <c r="D17" s="28">
        <v>731300</v>
      </c>
      <c r="E17" s="38">
        <f t="shared" ref="E17:E18" si="1">SUM(D17)/SUM($D$17:$D$18)</f>
        <v>0.28592899358311685</v>
      </c>
      <c r="F17" s="37">
        <v>102.89539121844875</v>
      </c>
      <c r="G17" s="37">
        <v>103.04368471704201</v>
      </c>
      <c r="H17" s="28">
        <v>423033</v>
      </c>
      <c r="I17" s="38">
        <f t="shared" ref="I17:I18" si="2">SUM(H17)/SUM($H$17:$H$18)</f>
        <v>0.2553495480725933</v>
      </c>
      <c r="J17" s="28">
        <v>2008790</v>
      </c>
      <c r="K17" s="38">
        <f t="shared" ref="K17:K18" si="3">SUM(J17)/SUM($J$17:$J$18)</f>
        <v>0.31917893955097681</v>
      </c>
      <c r="L17" s="37">
        <v>98.401507309754479</v>
      </c>
      <c r="M17" s="37">
        <v>100.21086890259872</v>
      </c>
      <c r="N17" s="9" t="s">
        <v>7</v>
      </c>
    </row>
    <row r="18" spans="1:14" x14ac:dyDescent="0.2">
      <c r="A18" s="5" t="s">
        <v>8</v>
      </c>
      <c r="B18" s="28">
        <v>531807</v>
      </c>
      <c r="C18" s="38">
        <f t="shared" si="0"/>
        <v>0.77881413269834021</v>
      </c>
      <c r="D18" s="28">
        <v>1826328</v>
      </c>
      <c r="E18" s="38">
        <f t="shared" si="1"/>
        <v>0.71407100641688315</v>
      </c>
      <c r="F18" s="37">
        <v>114.90927083918533</v>
      </c>
      <c r="G18" s="37">
        <v>107.4201272458744</v>
      </c>
      <c r="H18" s="28">
        <v>1233649</v>
      </c>
      <c r="I18" s="38">
        <f t="shared" si="2"/>
        <v>0.74465045192740675</v>
      </c>
      <c r="J18" s="28">
        <v>4284827</v>
      </c>
      <c r="K18" s="38">
        <f t="shared" si="3"/>
        <v>0.68082106044902324</v>
      </c>
      <c r="L18" s="37">
        <v>112.46542573073187</v>
      </c>
      <c r="M18" s="37">
        <v>105.70556813301135</v>
      </c>
      <c r="N18" s="9" t="s">
        <v>9</v>
      </c>
    </row>
    <row r="19" spans="1:14" x14ac:dyDescent="0.2">
      <c r="A19" s="6" t="s">
        <v>10</v>
      </c>
      <c r="B19" s="46"/>
      <c r="C19" s="39"/>
      <c r="D19" s="46"/>
      <c r="E19" s="39"/>
      <c r="F19" s="40"/>
      <c r="G19" s="40"/>
      <c r="H19" s="29"/>
      <c r="I19" s="35"/>
      <c r="J19" s="29"/>
      <c r="K19" s="35"/>
      <c r="L19" s="41"/>
      <c r="M19" s="41"/>
      <c r="N19" s="7" t="s">
        <v>11</v>
      </c>
    </row>
    <row r="20" spans="1:14" x14ac:dyDescent="0.2">
      <c r="A20" s="6" t="s">
        <v>12</v>
      </c>
      <c r="B20" s="29">
        <v>45405</v>
      </c>
      <c r="C20" s="48">
        <f t="shared" ref="C20:C72" si="4">SUM(B20)/SUM($B$20:$B$72)</f>
        <v>8.5378718219203578E-2</v>
      </c>
      <c r="D20" s="29">
        <v>181344</v>
      </c>
      <c r="E20" s="48">
        <f>SUM(D20)/SUM($D$20:$D$72)</f>
        <v>9.9294484826085175E-2</v>
      </c>
      <c r="F20" s="36">
        <v>134.04877184695323</v>
      </c>
      <c r="G20" s="36">
        <v>105.45279036094135</v>
      </c>
      <c r="H20" s="29">
        <v>117000</v>
      </c>
      <c r="I20" s="38">
        <f t="shared" ref="I20:I72" si="5">SUM(H20)/SUM($H$20:$H$72)</f>
        <v>9.4840590800138458E-2</v>
      </c>
      <c r="J20" s="29">
        <v>460188</v>
      </c>
      <c r="K20" s="38">
        <f t="shared" ref="K20:K72" si="6">SUM(J20)/SUM($J$20:$J$72)</f>
        <v>0.10739953552340435</v>
      </c>
      <c r="L20" s="36">
        <v>122.80112515218944</v>
      </c>
      <c r="M20" s="36">
        <v>103.59764704293268</v>
      </c>
      <c r="N20" s="8" t="s">
        <v>13</v>
      </c>
    </row>
    <row r="21" spans="1:14" x14ac:dyDescent="0.2">
      <c r="A21" s="6" t="s">
        <v>14</v>
      </c>
      <c r="B21" s="29">
        <v>11050</v>
      </c>
      <c r="C21" s="48">
        <f t="shared" si="4"/>
        <v>2.0778214653060227E-2</v>
      </c>
      <c r="D21" s="29">
        <v>23358</v>
      </c>
      <c r="E21" s="48">
        <f t="shared" ref="E21:E72" si="7">SUM(D21)/SUM($D$20:$D$72)</f>
        <v>1.2789618496160322E-2</v>
      </c>
      <c r="F21" s="36">
        <v>123.17467394939247</v>
      </c>
      <c r="G21" s="36">
        <v>109.02725914861837</v>
      </c>
      <c r="H21" s="29">
        <v>26177</v>
      </c>
      <c r="I21" s="38">
        <f t="shared" si="5"/>
        <v>2.1219163635685677E-2</v>
      </c>
      <c r="J21" s="29">
        <v>55863</v>
      </c>
      <c r="K21" s="38">
        <f t="shared" si="6"/>
        <v>1.3037411346979794E-2</v>
      </c>
      <c r="L21" s="36">
        <v>111.76244556399966</v>
      </c>
      <c r="M21" s="36">
        <v>102.87466391661448</v>
      </c>
      <c r="N21" s="8" t="s">
        <v>15</v>
      </c>
    </row>
    <row r="22" spans="1:14" x14ac:dyDescent="0.2">
      <c r="A22" s="6" t="s">
        <v>16</v>
      </c>
      <c r="B22" s="29">
        <v>3318</v>
      </c>
      <c r="C22" s="48">
        <f t="shared" si="4"/>
        <v>6.2391055401677673E-3</v>
      </c>
      <c r="D22" s="29">
        <v>19246</v>
      </c>
      <c r="E22" s="48">
        <f t="shared" si="7"/>
        <v>1.0538102473546604E-2</v>
      </c>
      <c r="F22" s="36">
        <v>92.759295499021519</v>
      </c>
      <c r="G22" s="36">
        <v>96.616465863453811</v>
      </c>
      <c r="H22" s="29">
        <v>5479</v>
      </c>
      <c r="I22" s="38">
        <f t="shared" si="5"/>
        <v>4.4412957008030645E-3</v>
      </c>
      <c r="J22" s="29">
        <v>31447</v>
      </c>
      <c r="K22" s="38">
        <f t="shared" si="6"/>
        <v>7.3391596338985296E-3</v>
      </c>
      <c r="L22" s="36">
        <v>83.090688504701248</v>
      </c>
      <c r="M22" s="36">
        <v>91.775864584853352</v>
      </c>
      <c r="N22" s="8" t="s">
        <v>17</v>
      </c>
    </row>
    <row r="23" spans="1:14" x14ac:dyDescent="0.2">
      <c r="A23" s="6" t="s">
        <v>18</v>
      </c>
      <c r="B23" s="29">
        <v>6234</v>
      </c>
      <c r="C23" s="48">
        <f t="shared" si="4"/>
        <v>1.1722297750875788E-2</v>
      </c>
      <c r="D23" s="29">
        <v>36674</v>
      </c>
      <c r="E23" s="48">
        <f t="shared" si="7"/>
        <v>2.0080763281453192E-2</v>
      </c>
      <c r="F23" s="36">
        <v>114.49035812672177</v>
      </c>
      <c r="G23" s="36">
        <v>112.00904037627512</v>
      </c>
      <c r="H23" s="29">
        <v>15174</v>
      </c>
      <c r="I23" s="38">
        <f t="shared" si="5"/>
        <v>1.2300095083771802E-2</v>
      </c>
      <c r="J23" s="29">
        <v>98011</v>
      </c>
      <c r="K23" s="38">
        <f t="shared" si="6"/>
        <v>2.2873990360862049E-2</v>
      </c>
      <c r="L23" s="36">
        <v>100.49006622516556</v>
      </c>
      <c r="M23" s="36">
        <v>104.96829884762026</v>
      </c>
      <c r="N23" s="8" t="s">
        <v>19</v>
      </c>
    </row>
    <row r="24" spans="1:14" ht="12.75" customHeight="1" x14ac:dyDescent="0.2">
      <c r="A24" s="6" t="s">
        <v>20</v>
      </c>
      <c r="B24" s="29">
        <v>131</v>
      </c>
      <c r="C24" s="48">
        <f t="shared" si="4"/>
        <v>2.4632996557021628E-4</v>
      </c>
      <c r="D24" s="29">
        <v>559</v>
      </c>
      <c r="E24" s="48">
        <f t="shared" si="7"/>
        <v>3.0607914801582411E-4</v>
      </c>
      <c r="F24" s="36">
        <v>111.01694915254237</v>
      </c>
      <c r="G24" s="36">
        <v>114.08163265306122</v>
      </c>
      <c r="H24" s="29">
        <v>356</v>
      </c>
      <c r="I24" s="38">
        <f t="shared" si="5"/>
        <v>2.8857478910127596E-4</v>
      </c>
      <c r="J24" s="29">
        <v>1969</v>
      </c>
      <c r="K24" s="38">
        <f t="shared" si="6"/>
        <v>4.5952890002690891E-4</v>
      </c>
      <c r="L24" s="36">
        <v>129.92700729927006</v>
      </c>
      <c r="M24" s="36">
        <v>124.62025316455696</v>
      </c>
      <c r="N24" s="8" t="s">
        <v>21</v>
      </c>
    </row>
    <row r="25" spans="1:14" x14ac:dyDescent="0.2">
      <c r="A25" s="6" t="s">
        <v>22</v>
      </c>
      <c r="B25" s="29">
        <v>26078</v>
      </c>
      <c r="C25" s="48">
        <f t="shared" si="4"/>
        <v>4.9036586581222133E-2</v>
      </c>
      <c r="D25" s="29">
        <v>52881</v>
      </c>
      <c r="E25" s="48">
        <f t="shared" si="7"/>
        <v>2.8954868383228614E-2</v>
      </c>
      <c r="F25" s="36">
        <v>116.02082128397917</v>
      </c>
      <c r="G25" s="36">
        <v>115.94422153522331</v>
      </c>
      <c r="H25" s="29">
        <v>61386</v>
      </c>
      <c r="I25" s="38">
        <f t="shared" si="5"/>
        <v>4.9759696639805971E-2</v>
      </c>
      <c r="J25" s="29">
        <v>135967</v>
      </c>
      <c r="K25" s="38">
        <f t="shared" si="6"/>
        <v>3.1732232579968878E-2</v>
      </c>
      <c r="L25" s="36">
        <v>119.88516522146708</v>
      </c>
      <c r="M25" s="36">
        <v>120.22476877641608</v>
      </c>
      <c r="N25" s="8" t="s">
        <v>23</v>
      </c>
    </row>
    <row r="26" spans="1:14" x14ac:dyDescent="0.2">
      <c r="A26" s="6" t="s">
        <v>24</v>
      </c>
      <c r="B26" s="29">
        <v>901</v>
      </c>
      <c r="C26" s="48">
        <f t="shared" si="4"/>
        <v>1.6942236563264493E-3</v>
      </c>
      <c r="D26" s="29">
        <v>6549</v>
      </c>
      <c r="E26" s="48">
        <f t="shared" si="7"/>
        <v>3.5858896965217033E-3</v>
      </c>
      <c r="F26" s="36">
        <v>104.16184971098265</v>
      </c>
      <c r="G26" s="36">
        <v>115.68627450980394</v>
      </c>
      <c r="H26" s="29">
        <v>2156</v>
      </c>
      <c r="I26" s="38">
        <f t="shared" si="5"/>
        <v>1.7476608014110983E-3</v>
      </c>
      <c r="J26" s="29">
        <v>16163</v>
      </c>
      <c r="K26" s="38">
        <f t="shared" si="6"/>
        <v>3.7721511483671554E-3</v>
      </c>
      <c r="L26" s="36">
        <v>90.246965257429892</v>
      </c>
      <c r="M26" s="36">
        <v>110.53891396525783</v>
      </c>
      <c r="N26" s="8" t="s">
        <v>25</v>
      </c>
    </row>
    <row r="27" spans="1:14" x14ac:dyDescent="0.2">
      <c r="A27" s="6" t="s">
        <v>26</v>
      </c>
      <c r="B27" s="29">
        <v>2091</v>
      </c>
      <c r="C27" s="48">
        <f t="shared" si="4"/>
        <v>3.9318775420406279E-3</v>
      </c>
      <c r="D27" s="29">
        <v>6219</v>
      </c>
      <c r="E27" s="48">
        <f t="shared" si="7"/>
        <v>3.405198965134902E-3</v>
      </c>
      <c r="F27" s="36">
        <v>96.270718232044189</v>
      </c>
      <c r="G27" s="36">
        <v>115.98284222305111</v>
      </c>
      <c r="H27" s="29">
        <v>5221</v>
      </c>
      <c r="I27" s="38">
        <f t="shared" si="5"/>
        <v>4.2321600390386573E-3</v>
      </c>
      <c r="J27" s="29">
        <v>14706</v>
      </c>
      <c r="K27" s="38">
        <f t="shared" si="6"/>
        <v>3.4321137652593816E-3</v>
      </c>
      <c r="L27" s="36">
        <v>103.03927373199132</v>
      </c>
      <c r="M27" s="36">
        <v>106.71213990276468</v>
      </c>
      <c r="N27" s="8" t="s">
        <v>27</v>
      </c>
    </row>
    <row r="28" spans="1:14" x14ac:dyDescent="0.2">
      <c r="A28" s="6" t="s">
        <v>28</v>
      </c>
      <c r="B28" s="29">
        <v>748</v>
      </c>
      <c r="C28" s="48">
        <f t="shared" si="4"/>
        <v>1.4065252995917692E-3</v>
      </c>
      <c r="D28" s="29">
        <v>2147</v>
      </c>
      <c r="E28" s="48">
        <f t="shared" si="7"/>
        <v>1.175584849355947E-3</v>
      </c>
      <c r="F28" s="36">
        <v>95.165394402035616</v>
      </c>
      <c r="G28" s="36">
        <v>87.38298738298738</v>
      </c>
      <c r="H28" s="29">
        <v>1532</v>
      </c>
      <c r="I28" s="38">
        <f t="shared" si="5"/>
        <v>1.2418443171436932E-3</v>
      </c>
      <c r="J28" s="29">
        <v>6276</v>
      </c>
      <c r="K28" s="38">
        <f t="shared" si="6"/>
        <v>1.464704609735338E-3</v>
      </c>
      <c r="L28" s="36">
        <v>73.65384615384616</v>
      </c>
      <c r="M28" s="36">
        <v>97.894244267664959</v>
      </c>
      <c r="N28" s="8" t="s">
        <v>29</v>
      </c>
    </row>
    <row r="29" spans="1:14" x14ac:dyDescent="0.2">
      <c r="A29" s="6" t="s">
        <v>30</v>
      </c>
      <c r="B29" s="29">
        <v>4914</v>
      </c>
      <c r="C29" s="48">
        <f t="shared" si="4"/>
        <v>9.2401942810079601E-3</v>
      </c>
      <c r="D29" s="29">
        <v>11072</v>
      </c>
      <c r="E29" s="48">
        <f t="shared" si="7"/>
        <v>6.06244781186262E-3</v>
      </c>
      <c r="F29" s="36">
        <v>117.55980861244019</v>
      </c>
      <c r="G29" s="36">
        <v>110.77538769384691</v>
      </c>
      <c r="H29" s="29">
        <v>11433</v>
      </c>
      <c r="I29" s="38">
        <f t="shared" si="5"/>
        <v>9.2676279881878879E-3</v>
      </c>
      <c r="J29" s="29">
        <v>29535</v>
      </c>
      <c r="K29" s="38">
        <f t="shared" si="6"/>
        <v>6.8929335004036339E-3</v>
      </c>
      <c r="L29" s="36">
        <v>104.07828857532999</v>
      </c>
      <c r="M29" s="36">
        <v>103.76264755480607</v>
      </c>
      <c r="N29" s="8" t="s">
        <v>31</v>
      </c>
    </row>
    <row r="30" spans="1:14" x14ac:dyDescent="0.2">
      <c r="A30" s="6" t="s">
        <v>32</v>
      </c>
      <c r="B30" s="29">
        <v>14047</v>
      </c>
      <c r="C30" s="48">
        <f t="shared" si="4"/>
        <v>2.6413717758510136E-2</v>
      </c>
      <c r="D30" s="29">
        <v>42705</v>
      </c>
      <c r="E30" s="48">
        <f t="shared" si="7"/>
        <v>2.3383023284464705E-2</v>
      </c>
      <c r="F30" s="36">
        <v>117.49895441237976</v>
      </c>
      <c r="G30" s="36">
        <v>109.69689185717955</v>
      </c>
      <c r="H30" s="29">
        <v>29259</v>
      </c>
      <c r="I30" s="38">
        <f t="shared" si="5"/>
        <v>2.3717443130096161E-2</v>
      </c>
      <c r="J30" s="29">
        <v>96213</v>
      </c>
      <c r="K30" s="38">
        <f t="shared" si="6"/>
        <v>2.2454369760431178E-2</v>
      </c>
      <c r="L30" s="36">
        <v>112.3660662851876</v>
      </c>
      <c r="M30" s="36">
        <v>108.49214045691346</v>
      </c>
      <c r="N30" s="8" t="s">
        <v>33</v>
      </c>
    </row>
    <row r="31" spans="1:14" x14ac:dyDescent="0.2">
      <c r="A31" s="6" t="s">
        <v>34</v>
      </c>
      <c r="B31" s="29">
        <v>1032</v>
      </c>
      <c r="C31" s="48">
        <f t="shared" si="4"/>
        <v>1.9405536218966655E-3</v>
      </c>
      <c r="D31" s="29">
        <v>4801</v>
      </c>
      <c r="E31" s="48">
        <f t="shared" si="7"/>
        <v>2.6287763678425253E-3</v>
      </c>
      <c r="F31" s="36">
        <v>95.20295202952029</v>
      </c>
      <c r="G31" s="36">
        <v>107.5974899148364</v>
      </c>
      <c r="H31" s="29">
        <v>2232</v>
      </c>
      <c r="I31" s="38">
        <f t="shared" si="5"/>
        <v>1.8092666552641796E-3</v>
      </c>
      <c r="J31" s="29">
        <v>12147</v>
      </c>
      <c r="K31" s="38">
        <f t="shared" si="6"/>
        <v>2.8348895625326881E-3</v>
      </c>
      <c r="L31" s="36">
        <v>77.553856845031277</v>
      </c>
      <c r="M31" s="36">
        <v>108.31029870708872</v>
      </c>
      <c r="N31" s="8" t="s">
        <v>35</v>
      </c>
    </row>
    <row r="32" spans="1:14" x14ac:dyDescent="0.2">
      <c r="A32" s="6" t="s">
        <v>36</v>
      </c>
      <c r="B32" s="29">
        <v>17400</v>
      </c>
      <c r="C32" s="48">
        <f t="shared" si="4"/>
        <v>3.2718636648257735E-2</v>
      </c>
      <c r="D32" s="29">
        <v>126071</v>
      </c>
      <c r="E32" s="48">
        <f t="shared" si="7"/>
        <v>6.9029882414137683E-2</v>
      </c>
      <c r="F32" s="36">
        <v>113.11187674705845</v>
      </c>
      <c r="G32" s="36">
        <v>105.87084313066846</v>
      </c>
      <c r="H32" s="29">
        <v>36041</v>
      </c>
      <c r="I32" s="38">
        <f t="shared" si="5"/>
        <v>2.9214954983143502E-2</v>
      </c>
      <c r="J32" s="29">
        <v>302987</v>
      </c>
      <c r="K32" s="38">
        <f t="shared" si="6"/>
        <v>7.0711672337457107E-2</v>
      </c>
      <c r="L32" s="36">
        <v>107.58828621749903</v>
      </c>
      <c r="M32" s="36">
        <v>104.46134591979921</v>
      </c>
      <c r="N32" s="8" t="s">
        <v>37</v>
      </c>
    </row>
    <row r="33" spans="1:14" x14ac:dyDescent="0.2">
      <c r="A33" s="6" t="s">
        <v>38</v>
      </c>
      <c r="B33" s="29">
        <v>3092</v>
      </c>
      <c r="C33" s="48">
        <f t="shared" si="4"/>
        <v>5.8141393400237308E-3</v>
      </c>
      <c r="D33" s="29">
        <v>7343</v>
      </c>
      <c r="E33" s="48">
        <f t="shared" si="7"/>
        <v>4.0206425471917646E-3</v>
      </c>
      <c r="F33" s="36">
        <v>99.039077514413847</v>
      </c>
      <c r="G33" s="36">
        <v>104.60113960113959</v>
      </c>
      <c r="H33" s="29">
        <v>8827</v>
      </c>
      <c r="I33" s="38">
        <f t="shared" si="5"/>
        <v>7.1551956836993346E-3</v>
      </c>
      <c r="J33" s="29">
        <v>21489</v>
      </c>
      <c r="K33" s="38">
        <f t="shared" si="6"/>
        <v>5.0151429825689414E-3</v>
      </c>
      <c r="L33" s="36">
        <v>108.16076461217988</v>
      </c>
      <c r="M33" s="36">
        <v>111.36504975124377</v>
      </c>
      <c r="N33" s="8" t="s">
        <v>39</v>
      </c>
    </row>
    <row r="34" spans="1:14" x14ac:dyDescent="0.2">
      <c r="A34" s="6" t="s">
        <v>40</v>
      </c>
      <c r="B34" s="29">
        <v>405</v>
      </c>
      <c r="C34" s="48">
        <f t="shared" si="4"/>
        <v>7.6155447370944722E-4</v>
      </c>
      <c r="D34" s="29">
        <v>1096</v>
      </c>
      <c r="E34" s="48">
        <f t="shared" si="7"/>
        <v>6.0011224727252817E-4</v>
      </c>
      <c r="F34" s="36">
        <v>79.1015625</v>
      </c>
      <c r="G34" s="36">
        <v>84.961240310077528</v>
      </c>
      <c r="H34" s="29">
        <v>906</v>
      </c>
      <c r="I34" s="38">
        <f t="shared" si="5"/>
        <v>7.344066261959439E-4</v>
      </c>
      <c r="J34" s="29">
        <v>3074</v>
      </c>
      <c r="K34" s="38">
        <f t="shared" si="6"/>
        <v>7.1741586525277709E-4</v>
      </c>
      <c r="L34" s="36">
        <v>51.594533029612755</v>
      </c>
      <c r="M34" s="36">
        <v>68.954688200986993</v>
      </c>
      <c r="N34" s="8" t="s">
        <v>41</v>
      </c>
    </row>
    <row r="35" spans="1:14" x14ac:dyDescent="0.2">
      <c r="A35" s="6" t="s">
        <v>42</v>
      </c>
      <c r="B35" s="29">
        <v>38573</v>
      </c>
      <c r="C35" s="48">
        <f t="shared" si="4"/>
        <v>7.253195238122101E-2</v>
      </c>
      <c r="D35" s="29">
        <v>247306</v>
      </c>
      <c r="E35" s="48">
        <f t="shared" si="7"/>
        <v>0.13541182429195242</v>
      </c>
      <c r="F35" s="36">
        <v>94.449069539666993</v>
      </c>
      <c r="G35" s="36">
        <v>102.5829707274379</v>
      </c>
      <c r="H35" s="29">
        <v>78140</v>
      </c>
      <c r="I35" s="38">
        <f t="shared" si="5"/>
        <v>6.3340545001049728E-2</v>
      </c>
      <c r="J35" s="29">
        <v>511631</v>
      </c>
      <c r="K35" s="38">
        <f t="shared" si="6"/>
        <v>0.11940539900948068</v>
      </c>
      <c r="L35" s="36">
        <v>93.288125880470858</v>
      </c>
      <c r="M35" s="36">
        <v>102.57175678574508</v>
      </c>
      <c r="N35" s="8" t="s">
        <v>43</v>
      </c>
    </row>
    <row r="36" spans="1:14" x14ac:dyDescent="0.2">
      <c r="A36" s="6" t="s">
        <v>44</v>
      </c>
      <c r="B36" s="29">
        <v>909</v>
      </c>
      <c r="C36" s="48">
        <f t="shared" si="4"/>
        <v>1.7092667076589816E-3</v>
      </c>
      <c r="D36" s="29">
        <v>2614</v>
      </c>
      <c r="E36" s="48">
        <f t="shared" si="7"/>
        <v>1.4312896116518144E-3</v>
      </c>
      <c r="F36" s="36">
        <v>78.633217993079583</v>
      </c>
      <c r="G36" s="36">
        <v>98.827977315689992</v>
      </c>
      <c r="H36" s="29">
        <v>1869</v>
      </c>
      <c r="I36" s="38">
        <f t="shared" si="5"/>
        <v>1.5150176427816988E-3</v>
      </c>
      <c r="J36" s="29">
        <v>6191</v>
      </c>
      <c r="K36" s="38">
        <f t="shared" si="6"/>
        <v>1.4448671508718097E-3</v>
      </c>
      <c r="L36" s="36">
        <v>65.578947368421041</v>
      </c>
      <c r="M36" s="36">
        <v>93.746214415505762</v>
      </c>
      <c r="N36" s="8" t="s">
        <v>45</v>
      </c>
    </row>
    <row r="37" spans="1:14" x14ac:dyDescent="0.2">
      <c r="A37" s="6" t="s">
        <v>46</v>
      </c>
      <c r="B37" s="29">
        <v>1488</v>
      </c>
      <c r="C37" s="48">
        <f t="shared" si="4"/>
        <v>2.7980075478510062E-3</v>
      </c>
      <c r="D37" s="29">
        <v>2938</v>
      </c>
      <c r="E37" s="48">
        <f t="shared" si="7"/>
        <v>1.6086950570134012E-3</v>
      </c>
      <c r="F37" s="36">
        <v>107.12742980561556</v>
      </c>
      <c r="G37" s="36">
        <v>109.58597538232002</v>
      </c>
      <c r="H37" s="29">
        <v>2870</v>
      </c>
      <c r="I37" s="38">
        <f t="shared" si="5"/>
        <v>2.3264315862939946E-3</v>
      </c>
      <c r="J37" s="29">
        <v>7725</v>
      </c>
      <c r="K37" s="38">
        <f t="shared" si="6"/>
        <v>1.8028749378912502E-3</v>
      </c>
      <c r="L37" s="36">
        <v>94.907407407407405</v>
      </c>
      <c r="M37" s="36">
        <v>100.90125391849529</v>
      </c>
      <c r="N37" s="8" t="s">
        <v>47</v>
      </c>
    </row>
    <row r="38" spans="1:14" x14ac:dyDescent="0.2">
      <c r="A38" s="6" t="s">
        <v>48</v>
      </c>
      <c r="B38" s="29">
        <v>318</v>
      </c>
      <c r="C38" s="48">
        <f t="shared" si="4"/>
        <v>5.9796129046815858E-4</v>
      </c>
      <c r="D38" s="29">
        <v>1106</v>
      </c>
      <c r="E38" s="48">
        <f t="shared" si="7"/>
        <v>6.0558772398121915E-4</v>
      </c>
      <c r="F38" s="36">
        <v>127.71084337349396</v>
      </c>
      <c r="G38" s="36">
        <v>123.5754189944134</v>
      </c>
      <c r="H38" s="29">
        <v>700</v>
      </c>
      <c r="I38" s="38">
        <f t="shared" si="5"/>
        <v>5.6742233812048641E-4</v>
      </c>
      <c r="J38" s="29">
        <v>2547</v>
      </c>
      <c r="K38" s="38">
        <f t="shared" si="6"/>
        <v>5.944236202989015E-4</v>
      </c>
      <c r="L38" s="36">
        <v>98.73060648801129</v>
      </c>
      <c r="M38" s="36">
        <v>93.194291986827665</v>
      </c>
      <c r="N38" s="8" t="s">
        <v>49</v>
      </c>
    </row>
    <row r="39" spans="1:14" x14ac:dyDescent="0.2">
      <c r="A39" s="6" t="s">
        <v>50</v>
      </c>
      <c r="B39" s="29">
        <v>22731</v>
      </c>
      <c r="C39" s="48">
        <f t="shared" si="4"/>
        <v>4.2742949979973938E-2</v>
      </c>
      <c r="D39" s="29">
        <v>75680</v>
      </c>
      <c r="E39" s="48">
        <f t="shared" si="7"/>
        <v>4.1438407731373111E-2</v>
      </c>
      <c r="F39" s="36">
        <v>119.24771797293043</v>
      </c>
      <c r="G39" s="36">
        <v>106.35038855552901</v>
      </c>
      <c r="H39" s="29">
        <v>53754</v>
      </c>
      <c r="I39" s="38">
        <f t="shared" si="5"/>
        <v>4.357317194761233E-2</v>
      </c>
      <c r="J39" s="29">
        <v>186814</v>
      </c>
      <c r="K39" s="38">
        <f t="shared" si="6"/>
        <v>4.359900047213152E-2</v>
      </c>
      <c r="L39" s="36">
        <v>115.37173763736264</v>
      </c>
      <c r="M39" s="36">
        <v>104.72869564242428</v>
      </c>
      <c r="N39" s="8" t="s">
        <v>51</v>
      </c>
    </row>
    <row r="40" spans="1:14" x14ac:dyDescent="0.2">
      <c r="A40" s="6" t="s">
        <v>52</v>
      </c>
      <c r="B40" s="29">
        <v>2135</v>
      </c>
      <c r="C40" s="48">
        <f t="shared" si="4"/>
        <v>4.0146143243695552E-3</v>
      </c>
      <c r="D40" s="29">
        <v>11441</v>
      </c>
      <c r="E40" s="48">
        <f t="shared" si="7"/>
        <v>6.2644929024133168E-3</v>
      </c>
      <c r="F40" s="36">
        <v>99.117920148560813</v>
      </c>
      <c r="G40" s="36">
        <v>102.58226486147224</v>
      </c>
      <c r="H40" s="29">
        <v>5711</v>
      </c>
      <c r="I40" s="38">
        <f t="shared" si="5"/>
        <v>4.6293556757229974E-3</v>
      </c>
      <c r="J40" s="29">
        <v>28646</v>
      </c>
      <c r="K40" s="38">
        <f t="shared" si="6"/>
        <v>6.6854570188780264E-3</v>
      </c>
      <c r="L40" s="36">
        <v>92.231912144702846</v>
      </c>
      <c r="M40" s="36">
        <v>90.858919056077141</v>
      </c>
      <c r="N40" s="8" t="s">
        <v>53</v>
      </c>
    </row>
    <row r="41" spans="1:14" x14ac:dyDescent="0.2">
      <c r="A41" s="6" t="s">
        <v>54</v>
      </c>
      <c r="B41" s="29">
        <v>400</v>
      </c>
      <c r="C41" s="48">
        <f t="shared" si="4"/>
        <v>7.5215256662661452E-4</v>
      </c>
      <c r="D41" s="29">
        <v>1702</v>
      </c>
      <c r="E41" s="48">
        <f t="shared" si="7"/>
        <v>9.3192613581919977E-4</v>
      </c>
      <c r="F41" s="36">
        <v>117.99410029498524</v>
      </c>
      <c r="G41" s="36">
        <v>107.38170347003155</v>
      </c>
      <c r="H41" s="29">
        <v>1320</v>
      </c>
      <c r="I41" s="38">
        <f t="shared" si="5"/>
        <v>1.0699964090272031E-3</v>
      </c>
      <c r="J41" s="29">
        <v>6093</v>
      </c>
      <c r="K41" s="38">
        <f t="shared" si="6"/>
        <v>1.4219957277115064E-3</v>
      </c>
      <c r="L41" s="36">
        <v>152.60115606936415</v>
      </c>
      <c r="M41" s="36">
        <v>117.92142442423071</v>
      </c>
      <c r="N41" s="8" t="s">
        <v>55</v>
      </c>
    </row>
    <row r="42" spans="1:14" x14ac:dyDescent="0.2">
      <c r="A42" s="6" t="s">
        <v>56</v>
      </c>
      <c r="B42" s="29">
        <v>87905</v>
      </c>
      <c r="C42" s="48">
        <f t="shared" si="4"/>
        <v>0.16529492842328139</v>
      </c>
      <c r="D42" s="29">
        <v>187904</v>
      </c>
      <c r="E42" s="48">
        <f t="shared" si="7"/>
        <v>0.10288639754698643</v>
      </c>
      <c r="F42" s="36">
        <v>148.272779408292</v>
      </c>
      <c r="G42" s="36">
        <v>112.74352743527436</v>
      </c>
      <c r="H42" s="29">
        <v>232100</v>
      </c>
      <c r="I42" s="38">
        <f t="shared" si="5"/>
        <v>0.18814103525394987</v>
      </c>
      <c r="J42" s="29">
        <v>491990</v>
      </c>
      <c r="K42" s="38">
        <f t="shared" si="6"/>
        <v>0.11482154572079173</v>
      </c>
      <c r="L42" s="36">
        <v>146.94895723854989</v>
      </c>
      <c r="M42" s="36">
        <v>111.4034630877954</v>
      </c>
      <c r="N42" s="8" t="s">
        <v>57</v>
      </c>
    </row>
    <row r="43" spans="1:14" x14ac:dyDescent="0.2">
      <c r="A43" s="6" t="s">
        <v>58</v>
      </c>
      <c r="B43" s="29">
        <v>22811</v>
      </c>
      <c r="C43" s="48">
        <f t="shared" si="4"/>
        <v>4.2893380493299257E-2</v>
      </c>
      <c r="D43" s="29">
        <v>43868</v>
      </c>
      <c r="E43" s="48">
        <f t="shared" si="7"/>
        <v>2.401982122568546E-2</v>
      </c>
      <c r="F43" s="36">
        <v>107.75153519130845</v>
      </c>
      <c r="G43" s="36">
        <v>99.188278653311329</v>
      </c>
      <c r="H43" s="29">
        <v>59227</v>
      </c>
      <c r="I43" s="38">
        <f t="shared" si="5"/>
        <v>4.8009604028374363E-2</v>
      </c>
      <c r="J43" s="29">
        <v>113105</v>
      </c>
      <c r="K43" s="38">
        <f t="shared" si="6"/>
        <v>2.6396656291286711E-2</v>
      </c>
      <c r="L43" s="36">
        <v>105.43677567514642</v>
      </c>
      <c r="M43" s="36">
        <v>96.775159573557843</v>
      </c>
      <c r="N43" s="8" t="s">
        <v>59</v>
      </c>
    </row>
    <row r="44" spans="1:14" x14ac:dyDescent="0.2">
      <c r="A44" s="6" t="s">
        <v>60</v>
      </c>
      <c r="B44" s="29">
        <v>1570</v>
      </c>
      <c r="C44" s="48">
        <f t="shared" si="4"/>
        <v>2.9521988240094623E-3</v>
      </c>
      <c r="D44" s="29">
        <v>5463</v>
      </c>
      <c r="E44" s="48">
        <f t="shared" si="7"/>
        <v>2.9912529259578662E-3</v>
      </c>
      <c r="F44" s="36">
        <v>86.740331491712709</v>
      </c>
      <c r="G44" s="36">
        <v>121.53503893214683</v>
      </c>
      <c r="H44" s="29">
        <v>3714</v>
      </c>
      <c r="I44" s="38">
        <f t="shared" si="5"/>
        <v>3.0105808053992669E-3</v>
      </c>
      <c r="J44" s="29">
        <v>14570</v>
      </c>
      <c r="K44" s="38">
        <f t="shared" si="6"/>
        <v>3.4003738310777365E-3</v>
      </c>
      <c r="L44" s="36">
        <v>101.39230139230139</v>
      </c>
      <c r="M44" s="36">
        <v>124.95711835334478</v>
      </c>
      <c r="N44" s="8" t="s">
        <v>61</v>
      </c>
    </row>
    <row r="45" spans="1:14" x14ac:dyDescent="0.2">
      <c r="A45" s="6" t="s">
        <v>62</v>
      </c>
      <c r="B45" s="29">
        <v>19727</v>
      </c>
      <c r="C45" s="48">
        <f t="shared" si="4"/>
        <v>3.7094284204608065E-2</v>
      </c>
      <c r="D45" s="29">
        <v>48717</v>
      </c>
      <c r="E45" s="48">
        <f t="shared" si="7"/>
        <v>2.6674879881729702E-2</v>
      </c>
      <c r="F45" s="36">
        <v>125.95453965010854</v>
      </c>
      <c r="G45" s="36">
        <v>105.64928868841083</v>
      </c>
      <c r="H45" s="29">
        <v>45554</v>
      </c>
      <c r="I45" s="38">
        <f t="shared" si="5"/>
        <v>3.6926224558200917E-2</v>
      </c>
      <c r="J45" s="29">
        <v>120407</v>
      </c>
      <c r="K45" s="38">
        <f t="shared" si="6"/>
        <v>2.8100810698598284E-2</v>
      </c>
      <c r="L45" s="36">
        <v>123.85872372821447</v>
      </c>
      <c r="M45" s="36">
        <v>111.95443979544397</v>
      </c>
      <c r="N45" s="8" t="s">
        <v>63</v>
      </c>
    </row>
    <row r="46" spans="1:14" x14ac:dyDescent="0.2">
      <c r="A46" s="6" t="s">
        <v>64</v>
      </c>
      <c r="B46" s="29">
        <v>1759</v>
      </c>
      <c r="C46" s="48">
        <f t="shared" si="4"/>
        <v>3.3075909117405372E-3</v>
      </c>
      <c r="D46" s="29">
        <v>5857</v>
      </c>
      <c r="E46" s="48">
        <f t="shared" si="7"/>
        <v>3.2069867082802897E-3</v>
      </c>
      <c r="F46" s="36">
        <v>107.51833740831296</v>
      </c>
      <c r="G46" s="36">
        <v>107.19253294289896</v>
      </c>
      <c r="H46" s="29">
        <v>3653</v>
      </c>
      <c r="I46" s="38">
        <f t="shared" si="5"/>
        <v>2.9611340016487673E-3</v>
      </c>
      <c r="J46" s="29">
        <v>15734</v>
      </c>
      <c r="K46" s="38">
        <f t="shared" si="6"/>
        <v>3.672030326573583E-3</v>
      </c>
      <c r="L46" s="36">
        <v>88.557575757575762</v>
      </c>
      <c r="M46" s="36">
        <v>89.739348656818578</v>
      </c>
      <c r="N46" s="8" t="s">
        <v>65</v>
      </c>
    </row>
    <row r="47" spans="1:14" x14ac:dyDescent="0.2">
      <c r="A47" s="6" t="s">
        <v>66</v>
      </c>
      <c r="B47" s="29">
        <v>5739</v>
      </c>
      <c r="C47" s="48">
        <f t="shared" si="4"/>
        <v>1.0791508949675352E-2</v>
      </c>
      <c r="D47" s="29">
        <v>22552</v>
      </c>
      <c r="E47" s="48">
        <f t="shared" si="7"/>
        <v>1.2348295073439831E-2</v>
      </c>
      <c r="F47" s="36">
        <v>108.24217276499435</v>
      </c>
      <c r="G47" s="36">
        <v>110.41911476694087</v>
      </c>
      <c r="H47" s="29">
        <v>10955</v>
      </c>
      <c r="I47" s="38">
        <f t="shared" si="5"/>
        <v>8.8801595915856124E-3</v>
      </c>
      <c r="J47" s="29">
        <v>48059</v>
      </c>
      <c r="K47" s="38">
        <f t="shared" si="6"/>
        <v>1.1216099241438911E-2</v>
      </c>
      <c r="L47" s="36">
        <v>94.676346037507557</v>
      </c>
      <c r="M47" s="36">
        <v>90.564579957034638</v>
      </c>
      <c r="N47" s="8" t="s">
        <v>67</v>
      </c>
    </row>
    <row r="48" spans="1:14" x14ac:dyDescent="0.2">
      <c r="A48" s="6" t="s">
        <v>68</v>
      </c>
      <c r="B48" s="29">
        <v>8437</v>
      </c>
      <c r="C48" s="48">
        <f t="shared" si="4"/>
        <v>1.5864778011571868E-2</v>
      </c>
      <c r="D48" s="29">
        <v>31593</v>
      </c>
      <c r="E48" s="48">
        <f t="shared" si="7"/>
        <v>1.7298673565767319E-2</v>
      </c>
      <c r="F48" s="36">
        <v>106.07241639426704</v>
      </c>
      <c r="G48" s="36">
        <v>112.57081774452165</v>
      </c>
      <c r="H48" s="29">
        <v>35395</v>
      </c>
      <c r="I48" s="38">
        <f t="shared" si="5"/>
        <v>2.8691305225392313E-2</v>
      </c>
      <c r="J48" s="29">
        <v>144314</v>
      </c>
      <c r="K48" s="38">
        <f t="shared" si="6"/>
        <v>3.368027104036736E-2</v>
      </c>
      <c r="L48" s="36">
        <v>92.234527687296421</v>
      </c>
      <c r="M48" s="36">
        <v>102.05288131757784</v>
      </c>
      <c r="N48" s="8" t="s">
        <v>69</v>
      </c>
    </row>
    <row r="49" spans="1:14" x14ac:dyDescent="0.2">
      <c r="A49" s="6" t="s">
        <v>70</v>
      </c>
      <c r="B49" s="29">
        <v>7610</v>
      </c>
      <c r="C49" s="48">
        <f t="shared" si="4"/>
        <v>1.4309702580071342E-2</v>
      </c>
      <c r="D49" s="29">
        <v>22469</v>
      </c>
      <c r="E49" s="48">
        <f t="shared" si="7"/>
        <v>1.2302848616757697E-2</v>
      </c>
      <c r="F49" s="36">
        <v>105.2995710529957</v>
      </c>
      <c r="G49" s="36">
        <v>108.73499806426636</v>
      </c>
      <c r="H49" s="29">
        <v>17338</v>
      </c>
      <c r="I49" s="38">
        <f t="shared" si="5"/>
        <v>1.4054240711904278E-2</v>
      </c>
      <c r="J49" s="29">
        <v>52911</v>
      </c>
      <c r="K49" s="38">
        <f t="shared" si="6"/>
        <v>1.2348468069742904E-2</v>
      </c>
      <c r="L49" s="36">
        <v>105.14251061249243</v>
      </c>
      <c r="M49" s="36">
        <v>109.17813589748881</v>
      </c>
      <c r="N49" s="8" t="s">
        <v>71</v>
      </c>
    </row>
    <row r="50" spans="1:14" ht="12.75" customHeight="1" x14ac:dyDescent="0.2">
      <c r="A50" s="6" t="s">
        <v>72</v>
      </c>
      <c r="B50" s="29">
        <v>11056</v>
      </c>
      <c r="C50" s="48">
        <f t="shared" si="4"/>
        <v>2.0789496941559626E-2</v>
      </c>
      <c r="D50" s="29">
        <v>77496</v>
      </c>
      <c r="E50" s="48">
        <f t="shared" si="7"/>
        <v>4.2432754301671392E-2</v>
      </c>
      <c r="F50" s="36">
        <v>106.97629414610547</v>
      </c>
      <c r="G50" s="36">
        <v>107.42445245356251</v>
      </c>
      <c r="H50" s="29">
        <v>27832</v>
      </c>
      <c r="I50" s="38">
        <f t="shared" si="5"/>
        <v>2.2560712163670543E-2</v>
      </c>
      <c r="J50" s="29">
        <v>200789</v>
      </c>
      <c r="K50" s="38">
        <f t="shared" si="6"/>
        <v>4.6860512091164562E-2</v>
      </c>
      <c r="L50" s="36">
        <v>103.63033845924711</v>
      </c>
      <c r="M50" s="36">
        <v>104.36940893945932</v>
      </c>
      <c r="N50" s="8" t="s">
        <v>73</v>
      </c>
    </row>
    <row r="51" spans="1:14" x14ac:dyDescent="0.2">
      <c r="A51" s="6" t="s">
        <v>74</v>
      </c>
      <c r="B51" s="29">
        <v>7474</v>
      </c>
      <c r="C51" s="48">
        <f t="shared" si="4"/>
        <v>1.4053970707418293E-2</v>
      </c>
      <c r="D51" s="29">
        <v>22676</v>
      </c>
      <c r="E51" s="48">
        <f t="shared" si="7"/>
        <v>1.2416190984627599E-2</v>
      </c>
      <c r="F51" s="36">
        <v>105.92403628117914</v>
      </c>
      <c r="G51" s="36">
        <v>111.83113872860876</v>
      </c>
      <c r="H51" s="29">
        <v>16819</v>
      </c>
      <c r="I51" s="38">
        <f t="shared" si="5"/>
        <v>1.3633537578354945E-2</v>
      </c>
      <c r="J51" s="29">
        <v>55966</v>
      </c>
      <c r="K51" s="38">
        <f t="shared" si="6"/>
        <v>1.3061449679485011E-2</v>
      </c>
      <c r="L51" s="36">
        <v>109.34919706130941</v>
      </c>
      <c r="M51" s="36">
        <v>111.35739583747861</v>
      </c>
      <c r="N51" s="8" t="s">
        <v>75</v>
      </c>
    </row>
    <row r="52" spans="1:14" x14ac:dyDescent="0.2">
      <c r="A52" s="6" t="s">
        <v>76</v>
      </c>
      <c r="B52" s="29">
        <v>5857</v>
      </c>
      <c r="C52" s="48">
        <f t="shared" si="4"/>
        <v>1.1013393956830203E-2</v>
      </c>
      <c r="D52" s="29">
        <v>11418</v>
      </c>
      <c r="E52" s="48">
        <f t="shared" si="7"/>
        <v>6.2518993059833272E-3</v>
      </c>
      <c r="F52" s="36">
        <v>107.42846661775496</v>
      </c>
      <c r="G52" s="36">
        <v>103.68688703232837</v>
      </c>
      <c r="H52" s="29">
        <v>11726</v>
      </c>
      <c r="I52" s="38">
        <f t="shared" si="5"/>
        <v>9.5051347668583201E-3</v>
      </c>
      <c r="J52" s="29">
        <v>26287</v>
      </c>
      <c r="K52" s="38">
        <f t="shared" si="6"/>
        <v>6.1349091899478691E-3</v>
      </c>
      <c r="L52" s="36">
        <v>107.57798165137615</v>
      </c>
      <c r="M52" s="36">
        <v>96.996420796280574</v>
      </c>
      <c r="N52" s="8" t="s">
        <v>77</v>
      </c>
    </row>
    <row r="53" spans="1:14" x14ac:dyDescent="0.2">
      <c r="A53" s="6" t="s">
        <v>78</v>
      </c>
      <c r="B53" s="29">
        <v>9562</v>
      </c>
      <c r="C53" s="48">
        <f t="shared" si="4"/>
        <v>1.7980207105209221E-2</v>
      </c>
      <c r="D53" s="29">
        <v>27430</v>
      </c>
      <c r="E53" s="48">
        <f t="shared" si="7"/>
        <v>1.5019232611939277E-2</v>
      </c>
      <c r="F53" s="36">
        <v>132.49272550921435</v>
      </c>
      <c r="G53" s="36">
        <v>114.6691191839806</v>
      </c>
      <c r="H53" s="29">
        <v>19483</v>
      </c>
      <c r="I53" s="38">
        <f t="shared" si="5"/>
        <v>1.5792984876573483E-2</v>
      </c>
      <c r="J53" s="29">
        <v>58750</v>
      </c>
      <c r="K53" s="38">
        <f t="shared" si="6"/>
        <v>1.3711184802732809E-2</v>
      </c>
      <c r="L53" s="36">
        <v>122.44987744327824</v>
      </c>
      <c r="M53" s="36">
        <v>112.47032697756336</v>
      </c>
      <c r="N53" s="8" t="s">
        <v>79</v>
      </c>
    </row>
    <row r="54" spans="1:14" x14ac:dyDescent="0.2">
      <c r="A54" s="6" t="s">
        <v>80</v>
      </c>
      <c r="B54" s="29">
        <v>2650</v>
      </c>
      <c r="C54" s="48">
        <f t="shared" si="4"/>
        <v>4.9830107539013211E-3</v>
      </c>
      <c r="D54" s="29">
        <v>12466</v>
      </c>
      <c r="E54" s="48">
        <f t="shared" si="7"/>
        <v>6.8257292650541384E-3</v>
      </c>
      <c r="F54" s="36">
        <v>74.75317348377996</v>
      </c>
      <c r="G54" s="36">
        <v>79.649862628586035</v>
      </c>
      <c r="H54" s="29">
        <v>5438</v>
      </c>
      <c r="I54" s="38">
        <f t="shared" si="5"/>
        <v>4.4080609638560073E-3</v>
      </c>
      <c r="J54" s="29">
        <v>29684</v>
      </c>
      <c r="K54" s="38">
        <f t="shared" si="6"/>
        <v>6.9277073988820541E-3</v>
      </c>
      <c r="L54" s="36">
        <v>75.590770086182928</v>
      </c>
      <c r="M54" s="36">
        <v>82.588614990818542</v>
      </c>
      <c r="N54" s="8" t="s">
        <v>81</v>
      </c>
    </row>
    <row r="55" spans="1:14" x14ac:dyDescent="0.2">
      <c r="A55" s="6" t="s">
        <v>82</v>
      </c>
      <c r="B55" s="29">
        <v>5451</v>
      </c>
      <c r="C55" s="48">
        <f t="shared" si="4"/>
        <v>1.024995910170419E-2</v>
      </c>
      <c r="D55" s="29">
        <v>17494</v>
      </c>
      <c r="E55" s="48">
        <f t="shared" si="7"/>
        <v>9.5787989541839483E-3</v>
      </c>
      <c r="F55" s="36">
        <v>112.5542019409457</v>
      </c>
      <c r="G55" s="36">
        <v>113.14921415173662</v>
      </c>
      <c r="H55" s="29">
        <v>12464</v>
      </c>
      <c r="I55" s="38">
        <f t="shared" si="5"/>
        <v>1.0103360031905347E-2</v>
      </c>
      <c r="J55" s="29">
        <v>51468</v>
      </c>
      <c r="K55" s="38">
        <f t="shared" si="6"/>
        <v>1.2011698032800888E-2</v>
      </c>
      <c r="L55" s="36">
        <v>97.664942798934334</v>
      </c>
      <c r="M55" s="36">
        <v>104.8057342999104</v>
      </c>
      <c r="N55" s="8" t="s">
        <v>83</v>
      </c>
    </row>
    <row r="56" spans="1:14" x14ac:dyDescent="0.2">
      <c r="A56" s="6" t="s">
        <v>84</v>
      </c>
      <c r="B56" s="29">
        <v>22131</v>
      </c>
      <c r="C56" s="48">
        <f t="shared" si="4"/>
        <v>4.1614721130034019E-2</v>
      </c>
      <c r="D56" s="29">
        <v>60475</v>
      </c>
      <c r="E56" s="48">
        <f t="shared" si="7"/>
        <v>3.3112945395808523E-2</v>
      </c>
      <c r="F56" s="36">
        <v>97.296227908203633</v>
      </c>
      <c r="G56" s="36">
        <v>97.835406791451646</v>
      </c>
      <c r="H56" s="29">
        <v>63168</v>
      </c>
      <c r="I56" s="38">
        <f t="shared" si="5"/>
        <v>5.1204191791992697E-2</v>
      </c>
      <c r="J56" s="29">
        <v>174717</v>
      </c>
      <c r="K56" s="38">
        <f t="shared" si="6"/>
        <v>4.0775780003047969E-2</v>
      </c>
      <c r="L56" s="36">
        <v>98.041285115629364</v>
      </c>
      <c r="M56" s="36">
        <v>98.852584231519984</v>
      </c>
      <c r="N56" s="8" t="s">
        <v>85</v>
      </c>
    </row>
    <row r="57" spans="1:14" ht="12.75" customHeight="1" x14ac:dyDescent="0.2">
      <c r="A57" s="6" t="s">
        <v>86</v>
      </c>
      <c r="B57" s="29">
        <v>2333</v>
      </c>
      <c r="C57" s="48">
        <f t="shared" si="4"/>
        <v>4.3869298448497296E-3</v>
      </c>
      <c r="D57" s="29">
        <v>11424</v>
      </c>
      <c r="E57" s="48">
        <f t="shared" si="7"/>
        <v>6.2551845920085416E-3</v>
      </c>
      <c r="F57" s="36">
        <v>111.84084372003835</v>
      </c>
      <c r="G57" s="36">
        <v>95.991933450970507</v>
      </c>
      <c r="H57" s="29">
        <v>5537</v>
      </c>
      <c r="I57" s="38">
        <f t="shared" si="5"/>
        <v>4.488310694533048E-3</v>
      </c>
      <c r="J57" s="29">
        <v>27646</v>
      </c>
      <c r="K57" s="38">
        <f t="shared" si="6"/>
        <v>6.4520751498953399E-3</v>
      </c>
      <c r="L57" s="36">
        <v>106.2763915547025</v>
      </c>
      <c r="M57" s="36">
        <v>99.78344041001948</v>
      </c>
      <c r="N57" s="8" t="s">
        <v>87</v>
      </c>
    </row>
    <row r="58" spans="1:14" x14ac:dyDescent="0.2">
      <c r="A58" s="6" t="s">
        <v>88</v>
      </c>
      <c r="B58" s="29">
        <v>875</v>
      </c>
      <c r="C58" s="48">
        <f t="shared" si="4"/>
        <v>1.6453337394957193E-3</v>
      </c>
      <c r="D58" s="29">
        <v>2025</v>
      </c>
      <c r="E58" s="48">
        <f t="shared" si="7"/>
        <v>1.1087840335099175E-3</v>
      </c>
      <c r="F58" s="36">
        <v>142.27642276422765</v>
      </c>
      <c r="G58" s="36">
        <v>109.93485342019544</v>
      </c>
      <c r="H58" s="29">
        <v>1796</v>
      </c>
      <c r="I58" s="38">
        <f t="shared" si="5"/>
        <v>1.4558435989491338E-3</v>
      </c>
      <c r="J58" s="29">
        <v>4420</v>
      </c>
      <c r="K58" s="38">
        <f t="shared" si="6"/>
        <v>1.0315478609034725E-3</v>
      </c>
      <c r="L58" s="36">
        <v>133.33333333333331</v>
      </c>
      <c r="M58" s="36">
        <v>109.92290475006217</v>
      </c>
      <c r="N58" s="8" t="s">
        <v>89</v>
      </c>
    </row>
    <row r="59" spans="1:14" ht="12.75" customHeight="1" x14ac:dyDescent="0.2">
      <c r="A59" s="6" t="s">
        <v>90</v>
      </c>
      <c r="B59" s="29">
        <v>970</v>
      </c>
      <c r="C59" s="48">
        <f t="shared" si="4"/>
        <v>1.8239699740695402E-3</v>
      </c>
      <c r="D59" s="29">
        <v>3767</v>
      </c>
      <c r="E59" s="48">
        <f t="shared" si="7"/>
        <v>2.0626120761638809E-3</v>
      </c>
      <c r="F59" s="36">
        <v>129.50600801068092</v>
      </c>
      <c r="G59" s="36">
        <v>109.28343487090224</v>
      </c>
      <c r="H59" s="29">
        <v>2638</v>
      </c>
      <c r="I59" s="38">
        <f t="shared" si="5"/>
        <v>2.1383716113740616E-3</v>
      </c>
      <c r="J59" s="29">
        <v>11543</v>
      </c>
      <c r="K59" s="38">
        <f t="shared" si="6"/>
        <v>2.6939269136671455E-3</v>
      </c>
      <c r="L59" s="36">
        <v>94.7897951850521</v>
      </c>
      <c r="M59" s="36">
        <v>104.2539739884393</v>
      </c>
      <c r="N59" s="8" t="s">
        <v>91</v>
      </c>
    </row>
    <row r="60" spans="1:14" x14ac:dyDescent="0.2">
      <c r="A60" s="6" t="s">
        <v>92</v>
      </c>
      <c r="B60" s="29">
        <v>8163</v>
      </c>
      <c r="C60" s="48">
        <f t="shared" si="4"/>
        <v>1.5349553503432636E-2</v>
      </c>
      <c r="D60" s="29">
        <v>20233</v>
      </c>
      <c r="E60" s="48">
        <f t="shared" si="7"/>
        <v>1.10785320246944E-2</v>
      </c>
      <c r="F60" s="36">
        <v>104.11989795918369</v>
      </c>
      <c r="G60" s="36">
        <v>109.32029392695051</v>
      </c>
      <c r="H60" s="29">
        <v>16639</v>
      </c>
      <c r="I60" s="38">
        <f t="shared" si="5"/>
        <v>1.3487628977123963E-2</v>
      </c>
      <c r="J60" s="29">
        <v>42507</v>
      </c>
      <c r="K60" s="38">
        <f t="shared" si="6"/>
        <v>9.9203631048470388E-3</v>
      </c>
      <c r="L60" s="36">
        <v>101.1735376383315</v>
      </c>
      <c r="M60" s="36">
        <v>108.32568807339449</v>
      </c>
      <c r="N60" s="8" t="s">
        <v>93</v>
      </c>
    </row>
    <row r="61" spans="1:14" x14ac:dyDescent="0.2">
      <c r="A61" s="6" t="s">
        <v>94</v>
      </c>
      <c r="B61" s="29">
        <v>1761</v>
      </c>
      <c r="C61" s="48">
        <f t="shared" si="4"/>
        <v>3.3113516745736705E-3</v>
      </c>
      <c r="D61" s="29">
        <v>3793</v>
      </c>
      <c r="E61" s="48">
        <f t="shared" si="7"/>
        <v>2.0768483156064776E-3</v>
      </c>
      <c r="F61" s="36">
        <v>118.9061444969615</v>
      </c>
      <c r="G61" s="36">
        <v>124.52396585686145</v>
      </c>
      <c r="H61" s="29">
        <v>3434</v>
      </c>
      <c r="I61" s="38">
        <f t="shared" si="5"/>
        <v>2.7836118701510719E-3</v>
      </c>
      <c r="J61" s="29">
        <v>7758</v>
      </c>
      <c r="K61" s="38">
        <f t="shared" si="6"/>
        <v>1.8105765395676787E-3</v>
      </c>
      <c r="L61" s="36">
        <v>128.13432835820896</v>
      </c>
      <c r="M61" s="36">
        <v>131.91634075837442</v>
      </c>
      <c r="N61" s="8" t="s">
        <v>95</v>
      </c>
    </row>
    <row r="62" spans="1:14" x14ac:dyDescent="0.2">
      <c r="A62" s="6" t="s">
        <v>96</v>
      </c>
      <c r="B62" s="29">
        <v>57</v>
      </c>
      <c r="C62" s="48">
        <f t="shared" si="4"/>
        <v>1.0718174074429257E-4</v>
      </c>
      <c r="D62" s="29">
        <v>152</v>
      </c>
      <c r="E62" s="48">
        <f t="shared" si="7"/>
        <v>8.3227245972102449E-5</v>
      </c>
      <c r="F62" s="36">
        <v>53.773584905660378</v>
      </c>
      <c r="G62" s="36">
        <v>65.236051502145926</v>
      </c>
      <c r="H62" s="29">
        <v>97</v>
      </c>
      <c r="I62" s="38">
        <f t="shared" si="5"/>
        <v>7.8628523996695975E-5</v>
      </c>
      <c r="J62" s="29">
        <v>276</v>
      </c>
      <c r="K62" s="38">
        <f t="shared" si="6"/>
        <v>6.4413395839221367E-5</v>
      </c>
      <c r="L62" s="36">
        <v>33.105802047781566</v>
      </c>
      <c r="M62" s="36">
        <v>47.260273972602739</v>
      </c>
      <c r="N62" s="8" t="s">
        <v>97</v>
      </c>
    </row>
    <row r="63" spans="1:14" x14ac:dyDescent="0.2">
      <c r="A63" s="6" t="s">
        <v>98</v>
      </c>
      <c r="B63" s="29">
        <v>4787</v>
      </c>
      <c r="C63" s="48">
        <f t="shared" si="4"/>
        <v>9.00138584110401E-3</v>
      </c>
      <c r="D63" s="29">
        <v>10062</v>
      </c>
      <c r="E63" s="48">
        <f t="shared" si="7"/>
        <v>5.5094246642848343E-3</v>
      </c>
      <c r="F63" s="36">
        <v>81.425412485116524</v>
      </c>
      <c r="G63" s="36">
        <v>93.270300333704114</v>
      </c>
      <c r="H63" s="29">
        <v>16352</v>
      </c>
      <c r="I63" s="38">
        <f t="shared" si="5"/>
        <v>1.3254985818494564E-2</v>
      </c>
      <c r="J63" s="29">
        <v>32144</v>
      </c>
      <c r="K63" s="38">
        <f t="shared" si="6"/>
        <v>7.5018267965794617E-3</v>
      </c>
      <c r="L63" s="36">
        <v>91.83421318656633</v>
      </c>
      <c r="M63" s="36">
        <v>101.67968873564672</v>
      </c>
      <c r="N63" s="8" t="s">
        <v>99</v>
      </c>
    </row>
    <row r="64" spans="1:14" x14ac:dyDescent="0.2">
      <c r="A64" s="6" t="s">
        <v>100</v>
      </c>
      <c r="B64" s="29">
        <v>5263</v>
      </c>
      <c r="C64" s="48">
        <f t="shared" si="4"/>
        <v>9.8964473953896803E-3</v>
      </c>
      <c r="D64" s="29">
        <v>16582</v>
      </c>
      <c r="E64" s="48">
        <f t="shared" si="7"/>
        <v>9.0794354783513345E-3</v>
      </c>
      <c r="F64" s="36">
        <v>90.22801302931596</v>
      </c>
      <c r="G64" s="36">
        <v>100.69225163954336</v>
      </c>
      <c r="H64" s="29">
        <v>8268</v>
      </c>
      <c r="I64" s="38">
        <f t="shared" si="5"/>
        <v>6.7020684165431171E-3</v>
      </c>
      <c r="J64" s="29">
        <v>26907</v>
      </c>
      <c r="K64" s="38">
        <f t="shared" si="6"/>
        <v>6.279605948717135E-3</v>
      </c>
      <c r="L64" s="36">
        <v>79.699248120300751</v>
      </c>
      <c r="M64" s="36">
        <v>92.843587177806157</v>
      </c>
      <c r="N64" s="8" t="s">
        <v>101</v>
      </c>
    </row>
    <row r="65" spans="1:14" x14ac:dyDescent="0.2">
      <c r="A65" s="6" t="s">
        <v>102</v>
      </c>
      <c r="B65" s="29">
        <v>14503</v>
      </c>
      <c r="C65" s="48">
        <f t="shared" si="4"/>
        <v>2.7271171684464478E-2</v>
      </c>
      <c r="D65" s="29">
        <v>46032</v>
      </c>
      <c r="E65" s="48">
        <f t="shared" si="7"/>
        <v>2.5204714385446182E-2</v>
      </c>
      <c r="F65" s="36">
        <v>117.34768185128246</v>
      </c>
      <c r="G65" s="36">
        <v>122.52655114589155</v>
      </c>
      <c r="H65" s="29">
        <v>20372</v>
      </c>
      <c r="I65" s="38">
        <f t="shared" si="5"/>
        <v>1.6513611245986499E-2</v>
      </c>
      <c r="J65" s="29">
        <v>71571</v>
      </c>
      <c r="K65" s="38">
        <f t="shared" si="6"/>
        <v>1.6703373744959827E-2</v>
      </c>
      <c r="L65" s="36">
        <v>129.58463202086381</v>
      </c>
      <c r="M65" s="36">
        <v>137.63653846153846</v>
      </c>
      <c r="N65" s="8" t="s">
        <v>103</v>
      </c>
    </row>
    <row r="66" spans="1:14" x14ac:dyDescent="0.2">
      <c r="A66" s="6" t="s">
        <v>104</v>
      </c>
      <c r="B66" s="29">
        <v>15146</v>
      </c>
      <c r="C66" s="48">
        <f t="shared" si="4"/>
        <v>2.848025693531676E-2</v>
      </c>
      <c r="D66" s="29">
        <v>76716</v>
      </c>
      <c r="E66" s="48">
        <f t="shared" si="7"/>
        <v>4.2005667118393493E-2</v>
      </c>
      <c r="F66" s="36">
        <v>94.64475410860463</v>
      </c>
      <c r="G66" s="36">
        <v>104.23652816652627</v>
      </c>
      <c r="H66" s="29">
        <v>17382</v>
      </c>
      <c r="I66" s="38">
        <f t="shared" si="5"/>
        <v>1.4089907258871852E-2</v>
      </c>
      <c r="J66" s="29">
        <v>86428</v>
      </c>
      <c r="K66" s="38">
        <f t="shared" si="6"/>
        <v>2.0170728172435592E-2</v>
      </c>
      <c r="L66" s="36">
        <v>93.921218998216887</v>
      </c>
      <c r="M66" s="36">
        <v>103.94102295823262</v>
      </c>
      <c r="N66" s="8" t="s">
        <v>105</v>
      </c>
    </row>
    <row r="67" spans="1:14" ht="12.75" customHeight="1" x14ac:dyDescent="0.2">
      <c r="A67" s="6" t="s">
        <v>106</v>
      </c>
      <c r="B67" s="29">
        <v>20777</v>
      </c>
      <c r="C67" s="48">
        <f t="shared" si="4"/>
        <v>3.9068684692002927E-2</v>
      </c>
      <c r="D67" s="29">
        <v>78018</v>
      </c>
      <c r="E67" s="48">
        <f t="shared" si="7"/>
        <v>4.2718574185865055E-2</v>
      </c>
      <c r="F67" s="36">
        <v>113.01060647266794</v>
      </c>
      <c r="G67" s="36">
        <v>122.85525321239608</v>
      </c>
      <c r="H67" s="29">
        <v>37117</v>
      </c>
      <c r="I67" s="38">
        <f t="shared" si="5"/>
        <v>3.008716417716871E-2</v>
      </c>
      <c r="J67" s="29">
        <v>134302</v>
      </c>
      <c r="K67" s="38">
        <f t="shared" si="6"/>
        <v>3.1343651768112706E-2</v>
      </c>
      <c r="L67" s="36">
        <v>114.73215665667213</v>
      </c>
      <c r="M67" s="36">
        <v>118.22151018467986</v>
      </c>
      <c r="N67" s="8" t="s">
        <v>107</v>
      </c>
    </row>
    <row r="68" spans="1:14" x14ac:dyDescent="0.2">
      <c r="A68" s="6" t="s">
        <v>108</v>
      </c>
      <c r="B68" s="29">
        <v>1959</v>
      </c>
      <c r="C68" s="48">
        <f t="shared" si="4"/>
        <v>3.6836671950538449E-3</v>
      </c>
      <c r="D68" s="29">
        <v>6874</v>
      </c>
      <c r="E68" s="48">
        <f t="shared" si="7"/>
        <v>3.7638426895541593E-3</v>
      </c>
      <c r="F68" s="36">
        <v>105.3225806451613</v>
      </c>
      <c r="G68" s="36">
        <v>112.24689745264533</v>
      </c>
      <c r="H68" s="29">
        <v>3733</v>
      </c>
      <c r="I68" s="38">
        <f t="shared" si="5"/>
        <v>3.0259822688625372E-3</v>
      </c>
      <c r="J68" s="29">
        <v>13391</v>
      </c>
      <c r="K68" s="38">
        <f t="shared" si="6"/>
        <v>3.1252166075471494E-3</v>
      </c>
      <c r="L68" s="36">
        <v>94.41072331815883</v>
      </c>
      <c r="M68" s="36">
        <v>100.70692637437016</v>
      </c>
      <c r="N68" s="8" t="s">
        <v>109</v>
      </c>
    </row>
    <row r="69" spans="1:14" x14ac:dyDescent="0.2">
      <c r="A69" s="6" t="s">
        <v>110</v>
      </c>
      <c r="B69" s="29">
        <v>3454</v>
      </c>
      <c r="C69" s="48">
        <f t="shared" si="4"/>
        <v>6.4948374128208164E-3</v>
      </c>
      <c r="D69" s="29">
        <v>11238</v>
      </c>
      <c r="E69" s="48">
        <f t="shared" si="7"/>
        <v>6.15334072522689E-3</v>
      </c>
      <c r="F69" s="36">
        <v>104.95290185353996</v>
      </c>
      <c r="G69" s="36">
        <v>97.22294316117312</v>
      </c>
      <c r="H69" s="29">
        <v>6920</v>
      </c>
      <c r="I69" s="38">
        <f t="shared" si="5"/>
        <v>5.609375113991095E-3</v>
      </c>
      <c r="J69" s="29">
        <v>24409</v>
      </c>
      <c r="K69" s="38">
        <f t="shared" si="6"/>
        <v>5.6966180399983853E-3</v>
      </c>
      <c r="L69" s="36">
        <v>106.70778720123361</v>
      </c>
      <c r="M69" s="36">
        <v>106.48721752028618</v>
      </c>
      <c r="N69" s="8" t="s">
        <v>111</v>
      </c>
    </row>
    <row r="70" spans="1:14" ht="12.75" customHeight="1" x14ac:dyDescent="0.2">
      <c r="A70" s="6" t="s">
        <v>112</v>
      </c>
      <c r="B70" s="29">
        <v>5230</v>
      </c>
      <c r="C70" s="48">
        <f t="shared" si="4"/>
        <v>9.8343948086429857E-3</v>
      </c>
      <c r="D70" s="29">
        <v>13487</v>
      </c>
      <c r="E70" s="48">
        <f t="shared" si="7"/>
        <v>7.3847754370114848E-3</v>
      </c>
      <c r="F70" s="36">
        <v>119.73443223443223</v>
      </c>
      <c r="G70" s="36">
        <v>123.20270393715174</v>
      </c>
      <c r="H70" s="29">
        <v>10643</v>
      </c>
      <c r="I70" s="38">
        <f t="shared" si="5"/>
        <v>8.6272513494519108E-3</v>
      </c>
      <c r="J70" s="29">
        <v>28073</v>
      </c>
      <c r="K70" s="38">
        <f t="shared" si="6"/>
        <v>6.5517292079509465E-3</v>
      </c>
      <c r="L70" s="36">
        <v>114.08511094436702</v>
      </c>
      <c r="M70" s="36">
        <v>118.09271411744911</v>
      </c>
      <c r="N70" s="8" t="s">
        <v>113</v>
      </c>
    </row>
    <row r="71" spans="1:14" x14ac:dyDescent="0.2">
      <c r="A71" s="6" t="s">
        <v>114</v>
      </c>
      <c r="B71" s="29">
        <v>23388</v>
      </c>
      <c r="C71" s="48">
        <f t="shared" si="4"/>
        <v>4.3978360570658154E-2</v>
      </c>
      <c r="D71" s="29">
        <v>63192</v>
      </c>
      <c r="E71" s="48">
        <f t="shared" si="7"/>
        <v>3.4600632417559854E-2</v>
      </c>
      <c r="F71" s="36">
        <v>111.37673222534406</v>
      </c>
      <c r="G71" s="36">
        <v>111.58158670739675</v>
      </c>
      <c r="H71" s="29">
        <v>50310</v>
      </c>
      <c r="I71" s="38">
        <f t="shared" si="5"/>
        <v>4.0781454044059536E-2</v>
      </c>
      <c r="J71" s="29">
        <v>139015</v>
      </c>
      <c r="K71" s="38">
        <f t="shared" si="6"/>
        <v>3.2443580516628108E-2</v>
      </c>
      <c r="L71" s="36">
        <v>108.54603119808411</v>
      </c>
      <c r="M71" s="36">
        <v>111.17286715076293</v>
      </c>
      <c r="N71" s="8" t="s">
        <v>115</v>
      </c>
    </row>
    <row r="72" spans="1:14" ht="12.75" customHeight="1" x14ac:dyDescent="0.2">
      <c r="A72" s="13" t="s">
        <v>116</v>
      </c>
      <c r="B72" s="34">
        <v>2</v>
      </c>
      <c r="C72" s="48">
        <f t="shared" si="4"/>
        <v>3.7607628331330729E-6</v>
      </c>
      <c r="D72" s="34">
        <v>0</v>
      </c>
      <c r="E72" s="48">
        <f t="shared" si="7"/>
        <v>0</v>
      </c>
      <c r="F72" s="33"/>
      <c r="G72" s="33"/>
      <c r="H72" s="34">
        <v>2</v>
      </c>
      <c r="I72" s="52">
        <f t="shared" si="5"/>
        <v>1.621206680344247E-6</v>
      </c>
      <c r="J72" s="34">
        <v>0</v>
      </c>
      <c r="K72" s="52">
        <f t="shared" si="6"/>
        <v>0</v>
      </c>
      <c r="L72" s="33"/>
      <c r="M72" s="33"/>
      <c r="N72" s="14" t="s">
        <v>118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5" x14ac:dyDescent="0.2">
      <c r="A74" s="42" t="s">
        <v>119</v>
      </c>
    </row>
    <row r="77" spans="1:14" x14ac:dyDescent="0.2">
      <c r="A77" s="43" t="s">
        <v>120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7" r:id="rId1" xr:uid="{552BEF3E-C3EF-4E5D-AFC5-82CDD39A7DF1}"/>
  </hyperlinks>
  <pageMargins left="0.7" right="0.7" top="0.75" bottom="0.75" header="0.3" footer="0.3"/>
  <pageSetup paperSize="9" scale="50" fitToWidth="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00F6-DD11-4097-8CD7-F03A520CF82B}">
  <sheetPr>
    <pageSetUpPr fitToPage="1"/>
  </sheetPr>
  <dimension ref="A7:O79"/>
  <sheetViews>
    <sheetView topLeftCell="A4" workbookViewId="0">
      <selection activeCell="I9" sqref="I9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8" width="12.5703125" style="2" customWidth="1"/>
    <col min="9" max="9" width="13.28515625" style="2" customWidth="1"/>
    <col min="10" max="10" width="14.7109375" style="2" customWidth="1"/>
    <col min="11" max="11" width="14" style="2" customWidth="1"/>
    <col min="12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171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172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68"/>
      <c r="B11" s="71" t="s">
        <v>0</v>
      </c>
      <c r="C11" s="71"/>
      <c r="D11" s="71"/>
      <c r="E11" s="71"/>
      <c r="F11" s="71"/>
      <c r="G11" s="71"/>
      <c r="H11" s="72" t="s">
        <v>1</v>
      </c>
      <c r="I11" s="71"/>
      <c r="J11" s="71"/>
      <c r="K11" s="71"/>
      <c r="L11" s="71"/>
      <c r="M11" s="71"/>
      <c r="N11" s="73"/>
      <c r="O11"/>
    </row>
    <row r="12" spans="1:15" x14ac:dyDescent="0.2">
      <c r="A12" s="69"/>
      <c r="B12" s="76" t="s">
        <v>164</v>
      </c>
      <c r="C12" s="55"/>
      <c r="D12" s="79" t="s">
        <v>165</v>
      </c>
      <c r="E12" s="64"/>
      <c r="F12" s="4" t="s">
        <v>164</v>
      </c>
      <c r="G12" s="11" t="s">
        <v>167</v>
      </c>
      <c r="H12" s="76" t="s">
        <v>164</v>
      </c>
      <c r="I12" s="55"/>
      <c r="J12" s="79" t="s">
        <v>169</v>
      </c>
      <c r="K12" s="64"/>
      <c r="L12" s="4" t="s">
        <v>164</v>
      </c>
      <c r="M12" s="11" t="s">
        <v>169</v>
      </c>
      <c r="N12" s="74"/>
    </row>
    <row r="13" spans="1:15" x14ac:dyDescent="0.2">
      <c r="A13" s="69"/>
      <c r="B13" s="77"/>
      <c r="C13" s="17" t="s">
        <v>2</v>
      </c>
      <c r="D13" s="80"/>
      <c r="E13" s="54" t="s">
        <v>2</v>
      </c>
      <c r="F13" s="10" t="s">
        <v>166</v>
      </c>
      <c r="G13" s="12" t="s">
        <v>168</v>
      </c>
      <c r="H13" s="77"/>
      <c r="I13" s="17" t="s">
        <v>2</v>
      </c>
      <c r="J13" s="80"/>
      <c r="K13" s="54" t="s">
        <v>2</v>
      </c>
      <c r="L13" s="10" t="s">
        <v>166</v>
      </c>
      <c r="M13" s="12" t="s">
        <v>168</v>
      </c>
      <c r="N13" s="74"/>
    </row>
    <row r="14" spans="1:15" ht="14.25" x14ac:dyDescent="0.2">
      <c r="A14" s="70"/>
      <c r="B14" s="78"/>
      <c r="C14" s="56"/>
      <c r="D14" s="81"/>
      <c r="E14" s="65"/>
      <c r="F14" s="82" t="s">
        <v>3</v>
      </c>
      <c r="G14" s="83"/>
      <c r="H14" s="78"/>
      <c r="I14" s="56"/>
      <c r="J14" s="81"/>
      <c r="K14" s="65"/>
      <c r="L14" s="82" t="s">
        <v>3</v>
      </c>
      <c r="M14" s="83"/>
      <c r="N14" s="75"/>
    </row>
    <row r="15" spans="1:15" x14ac:dyDescent="0.2">
      <c r="B15" s="18"/>
      <c r="C15" s="18"/>
      <c r="D15" s="18"/>
      <c r="E15" s="18"/>
      <c r="F15" s="19"/>
      <c r="G15" s="19"/>
      <c r="H15" s="31"/>
      <c r="I15" s="18"/>
      <c r="J15" s="18"/>
      <c r="K15" s="18"/>
      <c r="L15" s="18"/>
      <c r="M15" s="18"/>
      <c r="N15" s="2"/>
    </row>
    <row r="16" spans="1:15" x14ac:dyDescent="0.2">
      <c r="A16" s="5" t="s">
        <v>4</v>
      </c>
      <c r="B16" s="28">
        <v>900315</v>
      </c>
      <c r="C16" s="38">
        <f>B16/B16</f>
        <v>1</v>
      </c>
      <c r="D16" s="28">
        <v>3457943</v>
      </c>
      <c r="E16" s="38">
        <f>D16/D16</f>
        <v>1</v>
      </c>
      <c r="F16" s="37">
        <v>103.78869099083521</v>
      </c>
      <c r="G16" s="37">
        <v>105.51117314003741</v>
      </c>
      <c r="H16" s="28">
        <v>2540337</v>
      </c>
      <c r="I16" s="38">
        <v>1</v>
      </c>
      <c r="J16" s="28">
        <v>8833954</v>
      </c>
      <c r="K16" s="38">
        <v>1</v>
      </c>
      <c r="L16" s="37">
        <v>100.91847464878872</v>
      </c>
      <c r="M16" s="37">
        <v>103.01593128566044</v>
      </c>
      <c r="N16" s="9" t="s">
        <v>5</v>
      </c>
    </row>
    <row r="17" spans="1:14" x14ac:dyDescent="0.2">
      <c r="A17" s="5" t="s">
        <v>6</v>
      </c>
      <c r="B17" s="28">
        <v>146072</v>
      </c>
      <c r="C17" s="38">
        <f t="shared" ref="C17:C18" si="0">SUM(B17)/SUM($B$17:$B$18)</f>
        <v>0.16224543631951038</v>
      </c>
      <c r="D17" s="28">
        <v>877372</v>
      </c>
      <c r="E17" s="38">
        <f t="shared" ref="E17:E18" si="1">SUM(D17)/SUM($D$17:$D$18)</f>
        <v>0.25372656518629716</v>
      </c>
      <c r="F17" s="37">
        <v>92.787133083905559</v>
      </c>
      <c r="G17" s="37">
        <v>101.18160451883578</v>
      </c>
      <c r="H17" s="28">
        <v>549665</v>
      </c>
      <c r="I17" s="38">
        <f t="shared" ref="I17:I18" si="2">SUM(H17)/SUM($H$17:$H$18)</f>
        <v>0.21637483530728405</v>
      </c>
      <c r="J17" s="28">
        <v>2558455</v>
      </c>
      <c r="K17" s="38">
        <f t="shared" ref="K17:K18" si="3">SUM(J17)/SUM($J$17:$J$18)</f>
        <v>0.28961606546739999</v>
      </c>
      <c r="L17" s="37">
        <v>92.364372673729846</v>
      </c>
      <c r="M17" s="37">
        <v>98.414682182494076</v>
      </c>
      <c r="N17" s="9" t="s">
        <v>7</v>
      </c>
    </row>
    <row r="18" spans="1:14" x14ac:dyDescent="0.2">
      <c r="A18" s="5" t="s">
        <v>8</v>
      </c>
      <c r="B18" s="28">
        <v>754243</v>
      </c>
      <c r="C18" s="38">
        <f t="shared" si="0"/>
        <v>0.83775456368048962</v>
      </c>
      <c r="D18" s="28">
        <v>2580571</v>
      </c>
      <c r="E18" s="38">
        <f t="shared" si="1"/>
        <v>0.74627343481370279</v>
      </c>
      <c r="F18" s="37">
        <v>106.22796726303233</v>
      </c>
      <c r="G18" s="37">
        <v>107.06892717438747</v>
      </c>
      <c r="H18" s="28">
        <v>1990672</v>
      </c>
      <c r="I18" s="38">
        <f t="shared" si="2"/>
        <v>0.78362516469271593</v>
      </c>
      <c r="J18" s="28">
        <v>6275499</v>
      </c>
      <c r="K18" s="38">
        <f t="shared" si="3"/>
        <v>0.71038393453259996</v>
      </c>
      <c r="L18" s="37">
        <v>103.56690973262744</v>
      </c>
      <c r="M18" s="37">
        <v>105.01765411391308</v>
      </c>
      <c r="N18" s="9" t="s">
        <v>9</v>
      </c>
    </row>
    <row r="19" spans="1:14" x14ac:dyDescent="0.2">
      <c r="A19" s="6" t="s">
        <v>10</v>
      </c>
      <c r="B19" s="46"/>
      <c r="C19" s="39"/>
      <c r="D19" s="46"/>
      <c r="E19" s="39"/>
      <c r="F19" s="40"/>
      <c r="G19" s="40"/>
      <c r="H19" s="29"/>
      <c r="I19" s="35"/>
      <c r="J19" s="29"/>
      <c r="K19" s="35"/>
      <c r="L19" s="41"/>
      <c r="M19" s="41"/>
      <c r="N19" s="7" t="s">
        <v>11</v>
      </c>
    </row>
    <row r="20" spans="1:14" x14ac:dyDescent="0.2">
      <c r="A20" s="6" t="s">
        <v>12</v>
      </c>
      <c r="B20" s="29">
        <v>37329</v>
      </c>
      <c r="C20" s="48">
        <f t="shared" ref="C20:C71" si="4">SUM(B20)/SUM($B$20:$B$72)</f>
        <v>4.9492072836039361E-2</v>
      </c>
      <c r="D20" s="29">
        <v>218673</v>
      </c>
      <c r="E20" s="48">
        <f>SUM(D20)/SUM($D$20:$D$72)</f>
        <v>8.4738354012897171E-2</v>
      </c>
      <c r="F20" s="36">
        <v>96.402561851144057</v>
      </c>
      <c r="G20" s="36">
        <v>103.78947168575483</v>
      </c>
      <c r="H20" s="29">
        <v>101954</v>
      </c>
      <c r="I20" s="38">
        <f t="shared" ref="I20:I71" si="5">SUM(H20)/SUM($H$20:$H$72)</f>
        <v>5.121597373344023E-2</v>
      </c>
      <c r="J20" s="29">
        <v>562142</v>
      </c>
      <c r="K20" s="38">
        <f t="shared" ref="K20:K71" si="6">SUM(J20)/SUM($J$20:$J$72)</f>
        <v>8.9577373308319622E-2</v>
      </c>
      <c r="L20" s="36">
        <v>94.926584918484593</v>
      </c>
      <c r="M20" s="36">
        <v>101.90931999057304</v>
      </c>
      <c r="N20" s="8" t="s">
        <v>13</v>
      </c>
    </row>
    <row r="21" spans="1:14" x14ac:dyDescent="0.2">
      <c r="A21" s="6" t="s">
        <v>14</v>
      </c>
      <c r="B21" s="29">
        <v>43703</v>
      </c>
      <c r="C21" s="48">
        <f t="shared" si="4"/>
        <v>5.7942941390163899E-2</v>
      </c>
      <c r="D21" s="29">
        <v>67061</v>
      </c>
      <c r="E21" s="48">
        <f t="shared" ref="E21:E71" si="7">SUM(D21)/SUM($D$20:$D$72)</f>
        <v>2.5986924578978186E-2</v>
      </c>
      <c r="F21" s="36">
        <v>101.19480399194202</v>
      </c>
      <c r="G21" s="36">
        <v>103.79192397579359</v>
      </c>
      <c r="H21" s="29">
        <v>136998</v>
      </c>
      <c r="I21" s="38">
        <f t="shared" si="5"/>
        <v>6.8820114654980141E-2</v>
      </c>
      <c r="J21" s="29">
        <v>192861</v>
      </c>
      <c r="K21" s="38">
        <f t="shared" si="6"/>
        <v>3.0732415997409605E-2</v>
      </c>
      <c r="L21" s="36">
        <v>99.519827980735016</v>
      </c>
      <c r="M21" s="36">
        <v>100.46884523418819</v>
      </c>
      <c r="N21" s="8" t="s">
        <v>15</v>
      </c>
    </row>
    <row r="22" spans="1:14" x14ac:dyDescent="0.2">
      <c r="A22" s="6" t="s">
        <v>16</v>
      </c>
      <c r="B22" s="29">
        <v>4277</v>
      </c>
      <c r="C22" s="48">
        <f t="shared" si="4"/>
        <v>5.6705937882006044E-3</v>
      </c>
      <c r="D22" s="29">
        <v>23523</v>
      </c>
      <c r="E22" s="48">
        <f t="shared" si="7"/>
        <v>9.1154385838461086E-3</v>
      </c>
      <c r="F22" s="36">
        <v>89.985272459499271</v>
      </c>
      <c r="G22" s="36">
        <v>95.339034572204426</v>
      </c>
      <c r="H22" s="29">
        <v>7285</v>
      </c>
      <c r="I22" s="38">
        <f t="shared" si="5"/>
        <v>3.6595755796546689E-3</v>
      </c>
      <c r="J22" s="29">
        <v>38732</v>
      </c>
      <c r="K22" s="38">
        <f t="shared" si="6"/>
        <v>6.1719473424469897E-3</v>
      </c>
      <c r="L22" s="36">
        <v>97.956165120344224</v>
      </c>
      <c r="M22" s="36">
        <v>92.878039422569657</v>
      </c>
      <c r="N22" s="8" t="s">
        <v>17</v>
      </c>
    </row>
    <row r="23" spans="1:14" x14ac:dyDescent="0.2">
      <c r="A23" s="6" t="s">
        <v>18</v>
      </c>
      <c r="B23" s="29">
        <v>5531</v>
      </c>
      <c r="C23" s="48">
        <f t="shared" si="4"/>
        <v>7.3331901432166337E-3</v>
      </c>
      <c r="D23" s="29">
        <v>42205</v>
      </c>
      <c r="E23" s="48">
        <f t="shared" si="7"/>
        <v>1.6354932850028696E-2</v>
      </c>
      <c r="F23" s="36">
        <v>92.879932829555003</v>
      </c>
      <c r="G23" s="36">
        <v>109.06530221981032</v>
      </c>
      <c r="H23" s="29">
        <v>16204</v>
      </c>
      <c r="I23" s="38">
        <f t="shared" si="5"/>
        <v>8.1399811520554907E-3</v>
      </c>
      <c r="J23" s="29">
        <v>114215</v>
      </c>
      <c r="K23" s="38">
        <f t="shared" si="6"/>
        <v>1.8200169516616311E-2</v>
      </c>
      <c r="L23" s="36">
        <v>92.430551594318629</v>
      </c>
      <c r="M23" s="36">
        <v>102.98639351505369</v>
      </c>
      <c r="N23" s="8" t="s">
        <v>19</v>
      </c>
    </row>
    <row r="24" spans="1:14" ht="12.75" customHeight="1" x14ac:dyDescent="0.2">
      <c r="A24" s="6" t="s">
        <v>20</v>
      </c>
      <c r="B24" s="29">
        <v>162</v>
      </c>
      <c r="C24" s="48">
        <f t="shared" si="4"/>
        <v>2.1478517504991767E-4</v>
      </c>
      <c r="D24" s="29">
        <v>721</v>
      </c>
      <c r="E24" s="48">
        <f t="shared" si="7"/>
        <v>2.7939596220520531E-4</v>
      </c>
      <c r="F24" s="36">
        <v>63.035019455252915</v>
      </c>
      <c r="G24" s="36">
        <v>96.519410977242302</v>
      </c>
      <c r="H24" s="29">
        <v>414</v>
      </c>
      <c r="I24" s="38">
        <f t="shared" si="5"/>
        <v>2.0797038983898873E-4</v>
      </c>
      <c r="J24" s="29">
        <v>2383</v>
      </c>
      <c r="K24" s="38">
        <f t="shared" si="6"/>
        <v>3.7973124334016254E-4</v>
      </c>
      <c r="L24" s="36">
        <v>52.738853503184714</v>
      </c>
      <c r="M24" s="36">
        <v>100.76109936575052</v>
      </c>
      <c r="N24" s="8" t="s">
        <v>21</v>
      </c>
    </row>
    <row r="25" spans="1:14" x14ac:dyDescent="0.2">
      <c r="A25" s="6" t="s">
        <v>22</v>
      </c>
      <c r="B25" s="29">
        <v>55304</v>
      </c>
      <c r="C25" s="48">
        <f t="shared" si="4"/>
        <v>7.3323946425683004E-2</v>
      </c>
      <c r="D25" s="29">
        <v>108185</v>
      </c>
      <c r="E25" s="48">
        <f t="shared" si="7"/>
        <v>4.1922957241567457E-2</v>
      </c>
      <c r="F25" s="36">
        <v>115.86114428173381</v>
      </c>
      <c r="G25" s="36">
        <v>115.9017376957854</v>
      </c>
      <c r="H25" s="29">
        <v>158078</v>
      </c>
      <c r="I25" s="38">
        <f t="shared" si="5"/>
        <v>7.9409524842917051E-2</v>
      </c>
      <c r="J25" s="29">
        <v>294045</v>
      </c>
      <c r="K25" s="38">
        <f t="shared" si="6"/>
        <v>4.6856094606780571E-2</v>
      </c>
      <c r="L25" s="36">
        <v>114.81301249972763</v>
      </c>
      <c r="M25" s="36">
        <v>117.25357588614587</v>
      </c>
      <c r="N25" s="8" t="s">
        <v>23</v>
      </c>
    </row>
    <row r="26" spans="1:14" x14ac:dyDescent="0.2">
      <c r="A26" s="6" t="s">
        <v>24</v>
      </c>
      <c r="B26" s="29">
        <v>1110</v>
      </c>
      <c r="C26" s="48">
        <f t="shared" si="4"/>
        <v>1.4716761994161024E-3</v>
      </c>
      <c r="D26" s="29">
        <v>7659</v>
      </c>
      <c r="E26" s="48">
        <f t="shared" si="7"/>
        <v>2.9679523918580684E-3</v>
      </c>
      <c r="F26" s="36">
        <v>99.551569506726452</v>
      </c>
      <c r="G26" s="36">
        <v>113.03128689492326</v>
      </c>
      <c r="H26" s="29">
        <v>2626</v>
      </c>
      <c r="I26" s="38">
        <f t="shared" si="5"/>
        <v>1.3191551780608319E-3</v>
      </c>
      <c r="J26" s="29">
        <v>18789</v>
      </c>
      <c r="K26" s="38">
        <f t="shared" si="6"/>
        <v>2.9940286744096997E-3</v>
      </c>
      <c r="L26" s="36">
        <v>84.058898847631241</v>
      </c>
      <c r="M26" s="36">
        <v>105.87738081821256</v>
      </c>
      <c r="N26" s="8" t="s">
        <v>25</v>
      </c>
    </row>
    <row r="27" spans="1:14" x14ac:dyDescent="0.2">
      <c r="A27" s="6" t="s">
        <v>26</v>
      </c>
      <c r="B27" s="29">
        <v>13520</v>
      </c>
      <c r="C27" s="48">
        <f t="shared" si="4"/>
        <v>1.7925281275770907E-2</v>
      </c>
      <c r="D27" s="29">
        <v>19739</v>
      </c>
      <c r="E27" s="48">
        <f t="shared" si="7"/>
        <v>7.6490941719397328E-3</v>
      </c>
      <c r="F27" s="36">
        <v>110.34032481841183</v>
      </c>
      <c r="G27" s="36">
        <v>112.05790519443657</v>
      </c>
      <c r="H27" s="29">
        <v>43431</v>
      </c>
      <c r="I27" s="38">
        <f t="shared" si="5"/>
        <v>2.1817299519558259E-2</v>
      </c>
      <c r="J27" s="29">
        <v>58137</v>
      </c>
      <c r="K27" s="38">
        <f t="shared" si="6"/>
        <v>9.264135666834674E-3</v>
      </c>
      <c r="L27" s="36">
        <v>109.54146489104116</v>
      </c>
      <c r="M27" s="36">
        <v>108.81169402384472</v>
      </c>
      <c r="N27" s="8" t="s">
        <v>27</v>
      </c>
    </row>
    <row r="28" spans="1:14" x14ac:dyDescent="0.2">
      <c r="A28" s="6" t="s">
        <v>28</v>
      </c>
      <c r="B28" s="29">
        <v>1122</v>
      </c>
      <c r="C28" s="48">
        <f t="shared" si="4"/>
        <v>1.487586212382763E-3</v>
      </c>
      <c r="D28" s="29">
        <v>3269</v>
      </c>
      <c r="E28" s="48">
        <f t="shared" si="7"/>
        <v>1.2667758674740862E-3</v>
      </c>
      <c r="F28" s="36">
        <v>74.501992031872504</v>
      </c>
      <c r="G28" s="36">
        <v>82.488014130709061</v>
      </c>
      <c r="H28" s="29">
        <v>2185</v>
      </c>
      <c r="I28" s="38">
        <f t="shared" si="5"/>
        <v>1.0976215019279959E-3</v>
      </c>
      <c r="J28" s="29">
        <v>8461</v>
      </c>
      <c r="K28" s="38">
        <f t="shared" si="6"/>
        <v>1.3482610364671068E-3</v>
      </c>
      <c r="L28" s="36">
        <v>78.484195402298852</v>
      </c>
      <c r="M28" s="36">
        <v>92.017400761283312</v>
      </c>
      <c r="N28" s="8" t="s">
        <v>29</v>
      </c>
    </row>
    <row r="29" spans="1:14" x14ac:dyDescent="0.2">
      <c r="A29" s="6" t="s">
        <v>30</v>
      </c>
      <c r="B29" s="29">
        <v>6037</v>
      </c>
      <c r="C29" s="48">
        <f t="shared" si="4"/>
        <v>8.0040623566441545E-3</v>
      </c>
      <c r="D29" s="29">
        <v>17109</v>
      </c>
      <c r="E29" s="48">
        <f t="shared" si="7"/>
        <v>6.6299383042563902E-3</v>
      </c>
      <c r="F29" s="36">
        <v>113.58419567262466</v>
      </c>
      <c r="G29" s="36">
        <v>111.75048987589811</v>
      </c>
      <c r="H29" s="29">
        <v>14605</v>
      </c>
      <c r="I29" s="38">
        <f t="shared" si="5"/>
        <v>7.3367331970976574E-3</v>
      </c>
      <c r="J29" s="29">
        <v>44140</v>
      </c>
      <c r="K29" s="38">
        <f t="shared" si="6"/>
        <v>7.0337125812147605E-3</v>
      </c>
      <c r="L29" s="36">
        <v>99.286199864038068</v>
      </c>
      <c r="M29" s="36">
        <v>102.23745772918886</v>
      </c>
      <c r="N29" s="8" t="s">
        <v>31</v>
      </c>
    </row>
    <row r="30" spans="1:14" x14ac:dyDescent="0.2">
      <c r="A30" s="6" t="s">
        <v>32</v>
      </c>
      <c r="B30" s="29">
        <v>34590</v>
      </c>
      <c r="C30" s="48">
        <f t="shared" si="4"/>
        <v>4.5860612376399087E-2</v>
      </c>
      <c r="D30" s="29">
        <v>77295</v>
      </c>
      <c r="E30" s="48">
        <f t="shared" si="7"/>
        <v>2.99527196929977E-2</v>
      </c>
      <c r="F30" s="36">
        <v>118.32922824302135</v>
      </c>
      <c r="G30" s="36">
        <v>113.39896129808398</v>
      </c>
      <c r="H30" s="29">
        <v>78522</v>
      </c>
      <c r="I30" s="38">
        <f t="shared" si="5"/>
        <v>3.9445050606128192E-2</v>
      </c>
      <c r="J30" s="29">
        <v>174735</v>
      </c>
      <c r="K30" s="38">
        <f t="shared" si="6"/>
        <v>2.7844036426791147E-2</v>
      </c>
      <c r="L30" s="36">
        <v>120.35683082724053</v>
      </c>
      <c r="M30" s="36">
        <v>113.52104623740442</v>
      </c>
      <c r="N30" s="8" t="s">
        <v>33</v>
      </c>
    </row>
    <row r="31" spans="1:14" x14ac:dyDescent="0.2">
      <c r="A31" s="6" t="s">
        <v>34</v>
      </c>
      <c r="B31" s="29">
        <v>1435</v>
      </c>
      <c r="C31" s="48">
        <f t="shared" si="4"/>
        <v>1.9025723839298262E-3</v>
      </c>
      <c r="D31" s="29">
        <v>6236</v>
      </c>
      <c r="E31" s="48">
        <f t="shared" si="7"/>
        <v>2.4165231904461305E-3</v>
      </c>
      <c r="F31" s="36">
        <v>95.222295952222964</v>
      </c>
      <c r="G31" s="36">
        <v>104.47311107388173</v>
      </c>
      <c r="H31" s="29">
        <v>3503</v>
      </c>
      <c r="I31" s="38">
        <f t="shared" si="5"/>
        <v>1.7597108106424577E-3</v>
      </c>
      <c r="J31" s="29">
        <v>15650</v>
      </c>
      <c r="K31" s="38">
        <f t="shared" si="6"/>
        <v>2.493828769732918E-3</v>
      </c>
      <c r="L31" s="36">
        <v>108.85643256681168</v>
      </c>
      <c r="M31" s="36">
        <v>108.43206540566757</v>
      </c>
      <c r="N31" s="8" t="s">
        <v>35</v>
      </c>
    </row>
    <row r="32" spans="1:14" x14ac:dyDescent="0.2">
      <c r="A32" s="6" t="s">
        <v>36</v>
      </c>
      <c r="B32" s="29">
        <v>12459</v>
      </c>
      <c r="C32" s="48">
        <f t="shared" si="4"/>
        <v>1.6518570962635336E-2</v>
      </c>
      <c r="D32" s="29">
        <v>138530</v>
      </c>
      <c r="E32" s="48">
        <f t="shared" si="7"/>
        <v>5.3682000893602068E-2</v>
      </c>
      <c r="F32" s="36">
        <v>104.14611719468361</v>
      </c>
      <c r="G32" s="36">
        <v>105.71339178742856</v>
      </c>
      <c r="H32" s="29">
        <v>31505</v>
      </c>
      <c r="I32" s="38">
        <f t="shared" si="5"/>
        <v>1.5826345729172318E-2</v>
      </c>
      <c r="J32" s="29">
        <v>334492</v>
      </c>
      <c r="K32" s="38">
        <f t="shared" si="6"/>
        <v>5.3301327338370813E-2</v>
      </c>
      <c r="L32" s="36">
        <v>92.825574543311731</v>
      </c>
      <c r="M32" s="36">
        <v>103.24241404747721</v>
      </c>
      <c r="N32" s="8" t="s">
        <v>37</v>
      </c>
    </row>
    <row r="33" spans="1:14" x14ac:dyDescent="0.2">
      <c r="A33" s="6" t="s">
        <v>38</v>
      </c>
      <c r="B33" s="29">
        <v>5507</v>
      </c>
      <c r="C33" s="48">
        <f t="shared" si="4"/>
        <v>7.3013701172833121E-3</v>
      </c>
      <c r="D33" s="29">
        <v>12850</v>
      </c>
      <c r="E33" s="48">
        <f t="shared" si="7"/>
        <v>4.9795258173881939E-3</v>
      </c>
      <c r="F33" s="36">
        <v>105.27623781303765</v>
      </c>
      <c r="G33" s="36">
        <v>104.88939678393601</v>
      </c>
      <c r="H33" s="29">
        <v>15343</v>
      </c>
      <c r="I33" s="38">
        <f t="shared" si="5"/>
        <v>7.7074630224628115E-3</v>
      </c>
      <c r="J33" s="29">
        <v>36832</v>
      </c>
      <c r="K33" s="38">
        <f t="shared" si="6"/>
        <v>5.8691821882941109E-3</v>
      </c>
      <c r="L33" s="36">
        <v>104.34575625680087</v>
      </c>
      <c r="M33" s="36">
        <v>108.32941176470587</v>
      </c>
      <c r="N33" s="8" t="s">
        <v>39</v>
      </c>
    </row>
    <row r="34" spans="1:14" x14ac:dyDescent="0.2">
      <c r="A34" s="6" t="s">
        <v>40</v>
      </c>
      <c r="B34" s="29">
        <v>499</v>
      </c>
      <c r="C34" s="48">
        <f t="shared" si="4"/>
        <v>6.6159137253030196E-4</v>
      </c>
      <c r="D34" s="29">
        <v>1595</v>
      </c>
      <c r="E34" s="48">
        <f t="shared" si="7"/>
        <v>6.1808122013495479E-4</v>
      </c>
      <c r="F34" s="36">
        <v>132.71276595744681</v>
      </c>
      <c r="G34" s="36">
        <v>95.738295318127257</v>
      </c>
      <c r="H34" s="29">
        <v>1059</v>
      </c>
      <c r="I34" s="38">
        <f t="shared" si="5"/>
        <v>5.3198222908089148E-4</v>
      </c>
      <c r="J34" s="29">
        <v>4133</v>
      </c>
      <c r="K34" s="38">
        <f t="shared" si="6"/>
        <v>6.5859388532307675E-4</v>
      </c>
      <c r="L34" s="36">
        <v>61.82136602451839</v>
      </c>
      <c r="M34" s="36">
        <v>66.974558418408677</v>
      </c>
      <c r="N34" s="8" t="s">
        <v>41</v>
      </c>
    </row>
    <row r="35" spans="1:14" x14ac:dyDescent="0.2">
      <c r="A35" s="6" t="s">
        <v>42</v>
      </c>
      <c r="B35" s="29">
        <v>46070</v>
      </c>
      <c r="C35" s="48">
        <f t="shared" si="4"/>
        <v>6.1081191447837697E-2</v>
      </c>
      <c r="D35" s="29">
        <v>293376</v>
      </c>
      <c r="E35" s="48">
        <f t="shared" si="7"/>
        <v>0.11368664328420847</v>
      </c>
      <c r="F35" s="36">
        <v>96.828432711910722</v>
      </c>
      <c r="G35" s="36">
        <v>101.63446015700242</v>
      </c>
      <c r="H35" s="29">
        <v>106666</v>
      </c>
      <c r="I35" s="38">
        <f t="shared" si="5"/>
        <v>5.3583018363684953E-2</v>
      </c>
      <c r="J35" s="29">
        <v>618297</v>
      </c>
      <c r="K35" s="38">
        <f t="shared" si="6"/>
        <v>9.8525677114348509E-2</v>
      </c>
      <c r="L35" s="36">
        <v>96.588881946519606</v>
      </c>
      <c r="M35" s="36">
        <v>101.48727258402326</v>
      </c>
      <c r="N35" s="8" t="s">
        <v>43</v>
      </c>
    </row>
    <row r="36" spans="1:14" x14ac:dyDescent="0.2">
      <c r="A36" s="6" t="s">
        <v>44</v>
      </c>
      <c r="B36" s="29">
        <v>1453</v>
      </c>
      <c r="C36" s="48">
        <f t="shared" si="4"/>
        <v>1.926437403379817E-3</v>
      </c>
      <c r="D36" s="29">
        <v>4067</v>
      </c>
      <c r="E36" s="48">
        <f t="shared" si="7"/>
        <v>1.5760102334099445E-3</v>
      </c>
      <c r="F36" s="36">
        <v>93.621134020618555</v>
      </c>
      <c r="G36" s="36">
        <v>96.902549440076243</v>
      </c>
      <c r="H36" s="29">
        <v>3334</v>
      </c>
      <c r="I36" s="38">
        <f t="shared" si="5"/>
        <v>1.674814685321711E-3</v>
      </c>
      <c r="J36" s="29">
        <v>9525</v>
      </c>
      <c r="K36" s="38">
        <f t="shared" si="6"/>
        <v>1.5178095227927186E-3</v>
      </c>
      <c r="L36" s="36">
        <v>98.40613931523022</v>
      </c>
      <c r="M36" s="36">
        <v>95.326261008807052</v>
      </c>
      <c r="N36" s="8" t="s">
        <v>45</v>
      </c>
    </row>
    <row r="37" spans="1:14" x14ac:dyDescent="0.2">
      <c r="A37" s="6" t="s">
        <v>46</v>
      </c>
      <c r="B37" s="29">
        <v>1858</v>
      </c>
      <c r="C37" s="48">
        <f t="shared" si="4"/>
        <v>2.4634003410046114E-3</v>
      </c>
      <c r="D37" s="29">
        <v>4796</v>
      </c>
      <c r="E37" s="48">
        <f t="shared" si="7"/>
        <v>1.8585062895092434E-3</v>
      </c>
      <c r="F37" s="36">
        <v>108.78220140515222</v>
      </c>
      <c r="G37" s="36">
        <v>109.27318295739347</v>
      </c>
      <c r="H37" s="29">
        <v>3977</v>
      </c>
      <c r="I37" s="38">
        <f t="shared" si="5"/>
        <v>1.9978218366899954E-3</v>
      </c>
      <c r="J37" s="29">
        <v>11702</v>
      </c>
      <c r="K37" s="38">
        <f t="shared" si="6"/>
        <v>1.8647146494194637E-3</v>
      </c>
      <c r="L37" s="36">
        <v>112.66288951841359</v>
      </c>
      <c r="M37" s="36">
        <v>104.61290899338458</v>
      </c>
      <c r="N37" s="8" t="s">
        <v>47</v>
      </c>
    </row>
    <row r="38" spans="1:14" x14ac:dyDescent="0.2">
      <c r="A38" s="6" t="s">
        <v>48</v>
      </c>
      <c r="B38" s="29">
        <v>625</v>
      </c>
      <c r="C38" s="48">
        <f t="shared" si="4"/>
        <v>8.2864650868023795E-4</v>
      </c>
      <c r="D38" s="29">
        <v>1731</v>
      </c>
      <c r="E38" s="48">
        <f t="shared" si="7"/>
        <v>6.7078281633454974E-4</v>
      </c>
      <c r="F38" s="36">
        <v>86.685159500693473</v>
      </c>
      <c r="G38" s="36">
        <v>107.11633663366335</v>
      </c>
      <c r="H38" s="29">
        <v>1258</v>
      </c>
      <c r="I38" s="38">
        <f t="shared" si="5"/>
        <v>6.3194867250591263E-4</v>
      </c>
      <c r="J38" s="29">
        <v>3805</v>
      </c>
      <c r="K38" s="38">
        <f t="shared" si="6"/>
        <v>6.0632705871142194E-4</v>
      </c>
      <c r="L38" s="36">
        <v>76.988984088127296</v>
      </c>
      <c r="M38" s="36">
        <v>87.130753377604762</v>
      </c>
      <c r="N38" s="8" t="s">
        <v>49</v>
      </c>
    </row>
    <row r="39" spans="1:14" x14ac:dyDescent="0.2">
      <c r="A39" s="6" t="s">
        <v>50</v>
      </c>
      <c r="B39" s="29">
        <v>33975</v>
      </c>
      <c r="C39" s="48">
        <f t="shared" si="4"/>
        <v>4.5045224211857735E-2</v>
      </c>
      <c r="D39" s="29">
        <v>109655</v>
      </c>
      <c r="E39" s="48">
        <f t="shared" si="7"/>
        <v>4.2492599494607194E-2</v>
      </c>
      <c r="F39" s="36">
        <v>104.63504773637204</v>
      </c>
      <c r="G39" s="36">
        <v>105.8129324236956</v>
      </c>
      <c r="H39" s="29">
        <v>100017</v>
      </c>
      <c r="I39" s="38">
        <f t="shared" si="5"/>
        <v>5.0242933527840906E-2</v>
      </c>
      <c r="J39" s="29">
        <v>286831</v>
      </c>
      <c r="K39" s="38">
        <f t="shared" si="6"/>
        <v>4.5706543121486427E-2</v>
      </c>
      <c r="L39" s="36">
        <v>105.6134570912662</v>
      </c>
      <c r="M39" s="36">
        <v>105.03552072652703</v>
      </c>
      <c r="N39" s="8" t="s">
        <v>51</v>
      </c>
    </row>
    <row r="40" spans="1:14" x14ac:dyDescent="0.2">
      <c r="A40" s="6" t="s">
        <v>170</v>
      </c>
      <c r="B40" s="29">
        <v>2093</v>
      </c>
      <c r="C40" s="48">
        <f t="shared" si="4"/>
        <v>2.7749714282683806E-3</v>
      </c>
      <c r="D40" s="29">
        <v>13534</v>
      </c>
      <c r="E40" s="48">
        <f t="shared" si="7"/>
        <v>5.2445838453332155E-3</v>
      </c>
      <c r="F40" s="36">
        <v>99.053478466635113</v>
      </c>
      <c r="G40" s="36">
        <v>102.02020202020201</v>
      </c>
      <c r="H40" s="29">
        <v>5496</v>
      </c>
      <c r="I40" s="38">
        <f t="shared" si="5"/>
        <v>2.7608822767030967E-3</v>
      </c>
      <c r="J40" s="29">
        <v>34142</v>
      </c>
      <c r="K40" s="38">
        <f t="shared" si="6"/>
        <v>5.4405304700460887E-3</v>
      </c>
      <c r="L40" s="36">
        <v>100.20054694621696</v>
      </c>
      <c r="M40" s="36">
        <v>92.243265879555835</v>
      </c>
      <c r="N40" s="8" t="s">
        <v>53</v>
      </c>
    </row>
    <row r="41" spans="1:14" x14ac:dyDescent="0.2">
      <c r="A41" s="6" t="s">
        <v>54</v>
      </c>
      <c r="B41" s="29">
        <v>1435</v>
      </c>
      <c r="C41" s="48">
        <f t="shared" si="4"/>
        <v>1.9025723839298262E-3</v>
      </c>
      <c r="D41" s="29">
        <v>3137</v>
      </c>
      <c r="E41" s="48">
        <f t="shared" si="7"/>
        <v>1.2156243182215381E-3</v>
      </c>
      <c r="F41" s="36">
        <v>87.606837606837601</v>
      </c>
      <c r="G41" s="36">
        <v>97.331678560347498</v>
      </c>
      <c r="H41" s="29">
        <v>6490</v>
      </c>
      <c r="I41" s="38">
        <f t="shared" si="5"/>
        <v>3.2602121498913933E-3</v>
      </c>
      <c r="J41" s="29">
        <v>12583</v>
      </c>
      <c r="K41" s="38">
        <f t="shared" si="6"/>
        <v>2.0051020708977195E-3</v>
      </c>
      <c r="L41" s="36">
        <v>87.032318626793611</v>
      </c>
      <c r="M41" s="36">
        <v>99.67522179974651</v>
      </c>
      <c r="N41" s="8" t="s">
        <v>55</v>
      </c>
    </row>
    <row r="42" spans="1:14" x14ac:dyDescent="0.2">
      <c r="A42" s="6" t="s">
        <v>56</v>
      </c>
      <c r="B42" s="29">
        <v>105153</v>
      </c>
      <c r="C42" s="48">
        <f t="shared" si="4"/>
        <v>0.13941546612360489</v>
      </c>
      <c r="D42" s="29">
        <v>293057</v>
      </c>
      <c r="E42" s="48">
        <f t="shared" si="7"/>
        <v>0.11356302704018148</v>
      </c>
      <c r="F42" s="36">
        <v>116.87042923511237</v>
      </c>
      <c r="G42" s="36">
        <v>114.19036077914893</v>
      </c>
      <c r="H42" s="29">
        <v>284305</v>
      </c>
      <c r="I42" s="38">
        <f t="shared" si="5"/>
        <v>0.14281889295452582</v>
      </c>
      <c r="J42" s="29">
        <v>776295</v>
      </c>
      <c r="K42" s="38">
        <f t="shared" si="6"/>
        <v>0.12370267123321506</v>
      </c>
      <c r="L42" s="36">
        <v>112.45263465995838</v>
      </c>
      <c r="M42" s="36">
        <v>111.7854247455904</v>
      </c>
      <c r="N42" s="8" t="s">
        <v>57</v>
      </c>
    </row>
    <row r="43" spans="1:14" x14ac:dyDescent="0.2">
      <c r="A43" s="6" t="s">
        <v>58</v>
      </c>
      <c r="B43" s="29">
        <v>61856</v>
      </c>
      <c r="C43" s="48">
        <f t="shared" si="4"/>
        <v>8.2010813505479674E-2</v>
      </c>
      <c r="D43" s="29">
        <v>105724</v>
      </c>
      <c r="E43" s="48">
        <f t="shared" si="7"/>
        <v>4.0969290857396846E-2</v>
      </c>
      <c r="F43" s="36">
        <v>104.08736769481885</v>
      </c>
      <c r="G43" s="36">
        <v>101.99702857583885</v>
      </c>
      <c r="H43" s="29">
        <v>198651</v>
      </c>
      <c r="I43" s="38">
        <f t="shared" si="5"/>
        <v>9.979112539107475E-2</v>
      </c>
      <c r="J43" s="29">
        <v>311756</v>
      </c>
      <c r="K43" s="38">
        <f t="shared" si="6"/>
        <v>4.9678343893728792E-2</v>
      </c>
      <c r="L43" s="36">
        <v>102.75175734879558</v>
      </c>
      <c r="M43" s="36">
        <v>100.49999194081335</v>
      </c>
      <c r="N43" s="8" t="s">
        <v>59</v>
      </c>
    </row>
    <row r="44" spans="1:14" x14ac:dyDescent="0.2">
      <c r="A44" s="6" t="s">
        <v>60</v>
      </c>
      <c r="B44" s="29">
        <v>4799</v>
      </c>
      <c r="C44" s="48">
        <f t="shared" si="4"/>
        <v>6.3626793522503387E-3</v>
      </c>
      <c r="D44" s="29">
        <v>10262</v>
      </c>
      <c r="E44" s="48">
        <f t="shared" si="7"/>
        <v>3.9766454426488438E-3</v>
      </c>
      <c r="F44" s="36">
        <v>110.14459490475097</v>
      </c>
      <c r="G44" s="36">
        <v>115.92860370537733</v>
      </c>
      <c r="H44" s="29">
        <v>9744</v>
      </c>
      <c r="I44" s="38">
        <f t="shared" si="5"/>
        <v>4.8948393202683724E-3</v>
      </c>
      <c r="J44" s="29">
        <v>24314</v>
      </c>
      <c r="K44" s="38">
        <f t="shared" si="6"/>
        <v>3.8744378726700427E-3</v>
      </c>
      <c r="L44" s="36">
        <v>101.92468619246861</v>
      </c>
      <c r="M44" s="36">
        <v>114.58058435438265</v>
      </c>
      <c r="N44" s="8" t="s">
        <v>61</v>
      </c>
    </row>
    <row r="45" spans="1:14" x14ac:dyDescent="0.2">
      <c r="A45" s="6" t="s">
        <v>62</v>
      </c>
      <c r="B45" s="29">
        <v>27852</v>
      </c>
      <c r="C45" s="48">
        <f t="shared" si="4"/>
        <v>3.6927140095619176E-2</v>
      </c>
      <c r="D45" s="29">
        <v>76569</v>
      </c>
      <c r="E45" s="48">
        <f t="shared" si="7"/>
        <v>2.9671386172108689E-2</v>
      </c>
      <c r="F45" s="36">
        <v>97.794943820224717</v>
      </c>
      <c r="G45" s="36">
        <v>102.65041827541828</v>
      </c>
      <c r="H45" s="29">
        <v>63906</v>
      </c>
      <c r="I45" s="38">
        <f t="shared" si="5"/>
        <v>3.2102791625725637E-2</v>
      </c>
      <c r="J45" s="29">
        <v>184313</v>
      </c>
      <c r="K45" s="38">
        <f t="shared" si="6"/>
        <v>2.937029150388392E-2</v>
      </c>
      <c r="L45" s="36">
        <v>98.158359572997469</v>
      </c>
      <c r="M45" s="36">
        <v>106.75219368104023</v>
      </c>
      <c r="N45" s="8" t="s">
        <v>63</v>
      </c>
    </row>
    <row r="46" spans="1:14" x14ac:dyDescent="0.2">
      <c r="A46" s="6" t="s">
        <v>64</v>
      </c>
      <c r="B46" s="29">
        <v>2551</v>
      </c>
      <c r="C46" s="48">
        <f t="shared" si="4"/>
        <v>3.3822035898292591E-3</v>
      </c>
      <c r="D46" s="29">
        <v>8408</v>
      </c>
      <c r="E46" s="48">
        <f t="shared" si="7"/>
        <v>3.258198682692602E-3</v>
      </c>
      <c r="F46" s="36">
        <v>118.48583372039015</v>
      </c>
      <c r="G46" s="36">
        <v>110.38466587895496</v>
      </c>
      <c r="H46" s="29">
        <v>5771</v>
      </c>
      <c r="I46" s="38">
        <f t="shared" si="5"/>
        <v>2.8990268593256131E-3</v>
      </c>
      <c r="J46" s="29">
        <v>21505</v>
      </c>
      <c r="K46" s="38">
        <f t="shared" si="6"/>
        <v>3.4268234947671824E-3</v>
      </c>
      <c r="L46" s="36">
        <v>128.30146731880836</v>
      </c>
      <c r="M46" s="36">
        <v>97.612455176796331</v>
      </c>
      <c r="N46" s="8" t="s">
        <v>65</v>
      </c>
    </row>
    <row r="47" spans="1:14" x14ac:dyDescent="0.2">
      <c r="A47" s="6" t="s">
        <v>66</v>
      </c>
      <c r="B47" s="29">
        <v>8375</v>
      </c>
      <c r="C47" s="48">
        <f t="shared" si="4"/>
        <v>1.1103863216315188E-2</v>
      </c>
      <c r="D47" s="29">
        <v>30927</v>
      </c>
      <c r="E47" s="48">
        <f t="shared" si="7"/>
        <v>1.1984575482829937E-2</v>
      </c>
      <c r="F47" s="36">
        <v>93.034881137524991</v>
      </c>
      <c r="G47" s="36">
        <v>105.10093114932373</v>
      </c>
      <c r="H47" s="29">
        <v>15288</v>
      </c>
      <c r="I47" s="38">
        <f t="shared" si="5"/>
        <v>7.6798341059383084E-3</v>
      </c>
      <c r="J47" s="29">
        <v>63347</v>
      </c>
      <c r="K47" s="38">
        <f t="shared" si="6"/>
        <v>1.0094349589538093E-2</v>
      </c>
      <c r="L47" s="36">
        <v>76.827981305593241</v>
      </c>
      <c r="M47" s="36">
        <v>86.818337559103682</v>
      </c>
      <c r="N47" s="8" t="s">
        <v>67</v>
      </c>
    </row>
    <row r="48" spans="1:14" x14ac:dyDescent="0.2">
      <c r="A48" s="6" t="s">
        <v>68</v>
      </c>
      <c r="B48" s="29">
        <v>10146</v>
      </c>
      <c r="C48" s="48">
        <f t="shared" si="4"/>
        <v>1.345191596331151E-2</v>
      </c>
      <c r="D48" s="29">
        <v>41739</v>
      </c>
      <c r="E48" s="48">
        <f t="shared" si="7"/>
        <v>1.617435238069773E-2</v>
      </c>
      <c r="F48" s="36">
        <v>113.68067226890757</v>
      </c>
      <c r="G48" s="36">
        <v>112.83860502838606</v>
      </c>
      <c r="H48" s="29">
        <v>43185</v>
      </c>
      <c r="I48" s="38">
        <f t="shared" si="5"/>
        <v>2.1693722911103209E-2</v>
      </c>
      <c r="J48" s="29">
        <v>187499</v>
      </c>
      <c r="K48" s="38">
        <f t="shared" si="6"/>
        <v>2.9877980862373955E-2</v>
      </c>
      <c r="L48" s="36">
        <v>106.85389088209823</v>
      </c>
      <c r="M48" s="36">
        <v>103.12001583931891</v>
      </c>
      <c r="N48" s="8" t="s">
        <v>69</v>
      </c>
    </row>
    <row r="49" spans="1:14" x14ac:dyDescent="0.2">
      <c r="A49" s="6" t="s">
        <v>70</v>
      </c>
      <c r="B49" s="29">
        <v>14767</v>
      </c>
      <c r="C49" s="48">
        <f t="shared" si="4"/>
        <v>1.9578596789889716E-2</v>
      </c>
      <c r="D49" s="29">
        <v>37236</v>
      </c>
      <c r="E49" s="48">
        <f t="shared" si="7"/>
        <v>1.4429387030059674E-2</v>
      </c>
      <c r="F49" s="36">
        <v>107.86705624543463</v>
      </c>
      <c r="G49" s="36">
        <v>108.38912499272281</v>
      </c>
      <c r="H49" s="29">
        <v>40971</v>
      </c>
      <c r="I49" s="38">
        <f t="shared" si="5"/>
        <v>2.0581533435007748E-2</v>
      </c>
      <c r="J49" s="29">
        <v>93882</v>
      </c>
      <c r="K49" s="38">
        <f t="shared" si="6"/>
        <v>1.4960104316937114E-2</v>
      </c>
      <c r="L49" s="36">
        <v>105.07001077088782</v>
      </c>
      <c r="M49" s="36">
        <v>107.34646740683993</v>
      </c>
      <c r="N49" s="8" t="s">
        <v>71</v>
      </c>
    </row>
    <row r="50" spans="1:14" ht="12.75" customHeight="1" x14ac:dyDescent="0.2">
      <c r="A50" s="6" t="s">
        <v>72</v>
      </c>
      <c r="B50" s="29">
        <v>10771</v>
      </c>
      <c r="C50" s="48">
        <f t="shared" si="4"/>
        <v>1.4280562471991748E-2</v>
      </c>
      <c r="D50" s="29">
        <v>88267</v>
      </c>
      <c r="E50" s="48">
        <f t="shared" si="7"/>
        <v>3.4204498468747374E-2</v>
      </c>
      <c r="F50" s="36">
        <v>103.13098429720414</v>
      </c>
      <c r="G50" s="36">
        <v>106.881478252446</v>
      </c>
      <c r="H50" s="29">
        <v>33665</v>
      </c>
      <c r="I50" s="38">
        <f t="shared" si="5"/>
        <v>1.6911408632680085E-2</v>
      </c>
      <c r="J50" s="29">
        <v>234454</v>
      </c>
      <c r="K50" s="38">
        <f t="shared" si="6"/>
        <v>3.7360263921978373E-2</v>
      </c>
      <c r="L50" s="36">
        <v>102.66223469138815</v>
      </c>
      <c r="M50" s="36">
        <v>104.12079493727103</v>
      </c>
      <c r="N50" s="8" t="s">
        <v>73</v>
      </c>
    </row>
    <row r="51" spans="1:14" x14ac:dyDescent="0.2">
      <c r="A51" s="6" t="s">
        <v>74</v>
      </c>
      <c r="B51" s="29">
        <v>17704</v>
      </c>
      <c r="C51" s="48">
        <f t="shared" si="4"/>
        <v>2.347257246347989E-2</v>
      </c>
      <c r="D51" s="29">
        <v>40380</v>
      </c>
      <c r="E51" s="48">
        <f t="shared" si="7"/>
        <v>1.5647723930438544E-2</v>
      </c>
      <c r="F51" s="36">
        <v>112.00809819056055</v>
      </c>
      <c r="G51" s="36">
        <v>111.9086550453122</v>
      </c>
      <c r="H51" s="29">
        <v>40259</v>
      </c>
      <c r="I51" s="38">
        <f t="shared" si="5"/>
        <v>2.0223864551999631E-2</v>
      </c>
      <c r="J51" s="29">
        <v>96225</v>
      </c>
      <c r="K51" s="38">
        <f t="shared" si="6"/>
        <v>1.5333461557031951E-2</v>
      </c>
      <c r="L51" s="36">
        <v>112.51816657350476</v>
      </c>
      <c r="M51" s="36">
        <v>111.84011715753503</v>
      </c>
      <c r="N51" s="8" t="s">
        <v>75</v>
      </c>
    </row>
    <row r="52" spans="1:14" x14ac:dyDescent="0.2">
      <c r="A52" s="6" t="s">
        <v>76</v>
      </c>
      <c r="B52" s="29">
        <v>14690</v>
      </c>
      <c r="C52" s="48">
        <f t="shared" si="4"/>
        <v>1.947650754002031E-2</v>
      </c>
      <c r="D52" s="29">
        <v>26108</v>
      </c>
      <c r="E52" s="48">
        <f t="shared" si="7"/>
        <v>1.0117156423375172E-2</v>
      </c>
      <c r="F52" s="36">
        <v>109.18685892671324</v>
      </c>
      <c r="G52" s="36">
        <v>106.71135453282106</v>
      </c>
      <c r="H52" s="29">
        <v>31072</v>
      </c>
      <c r="I52" s="38">
        <f t="shared" si="5"/>
        <v>1.5608830804533956E-2</v>
      </c>
      <c r="J52" s="29">
        <v>57359</v>
      </c>
      <c r="K52" s="38">
        <f t="shared" si="6"/>
        <v>9.1401613037131284E-3</v>
      </c>
      <c r="L52" s="36">
        <v>108.43482812772641</v>
      </c>
      <c r="M52" s="36">
        <v>102.87502690293422</v>
      </c>
      <c r="N52" s="8" t="s">
        <v>77</v>
      </c>
    </row>
    <row r="53" spans="1:14" x14ac:dyDescent="0.2">
      <c r="A53" s="6" t="s">
        <v>78</v>
      </c>
      <c r="B53" s="29">
        <v>18298</v>
      </c>
      <c r="C53" s="48">
        <f t="shared" si="4"/>
        <v>2.4260118105329589E-2</v>
      </c>
      <c r="D53" s="29">
        <v>45728</v>
      </c>
      <c r="E53" s="48">
        <f t="shared" si="7"/>
        <v>1.7720136698640261E-2</v>
      </c>
      <c r="F53" s="36">
        <v>120.42911675661445</v>
      </c>
      <c r="G53" s="36">
        <v>116.9065575866036</v>
      </c>
      <c r="H53" s="29">
        <v>39518</v>
      </c>
      <c r="I53" s="38">
        <f t="shared" si="5"/>
        <v>1.9851627694824049E-2</v>
      </c>
      <c r="J53" s="29">
        <v>98268</v>
      </c>
      <c r="K53" s="38">
        <f t="shared" si="6"/>
        <v>1.5659013772786862E-2</v>
      </c>
      <c r="L53" s="36">
        <v>116.4692012967875</v>
      </c>
      <c r="M53" s="36">
        <v>114.0449829399067</v>
      </c>
      <c r="N53" s="8" t="s">
        <v>79</v>
      </c>
    </row>
    <row r="54" spans="1:14" x14ac:dyDescent="0.2">
      <c r="A54" s="6" t="s">
        <v>80</v>
      </c>
      <c r="B54" s="29">
        <v>3672</v>
      </c>
      <c r="C54" s="48">
        <f t="shared" si="4"/>
        <v>4.8684639677981341E-3</v>
      </c>
      <c r="D54" s="29">
        <v>16138</v>
      </c>
      <c r="E54" s="48">
        <f t="shared" si="7"/>
        <v>6.2536644078607529E-3</v>
      </c>
      <c r="F54" s="36">
        <v>110.5025579295817</v>
      </c>
      <c r="G54" s="36">
        <v>85.05323073679773</v>
      </c>
      <c r="H54" s="29">
        <v>6522</v>
      </c>
      <c r="I54" s="38">
        <f t="shared" si="5"/>
        <v>3.2762871558692859E-3</v>
      </c>
      <c r="J54" s="29">
        <v>36206</v>
      </c>
      <c r="K54" s="38">
        <f t="shared" si="6"/>
        <v>5.7694290375047948E-3</v>
      </c>
      <c r="L54" s="36">
        <v>87.320926496184228</v>
      </c>
      <c r="M54" s="36">
        <v>83.402824168989426</v>
      </c>
      <c r="N54" s="8" t="s">
        <v>81</v>
      </c>
    </row>
    <row r="55" spans="1:14" x14ac:dyDescent="0.2">
      <c r="A55" s="6" t="s">
        <v>82</v>
      </c>
      <c r="B55" s="29">
        <v>7065</v>
      </c>
      <c r="C55" s="48">
        <f t="shared" si="4"/>
        <v>9.3670201341214086E-3</v>
      </c>
      <c r="D55" s="29">
        <v>24559</v>
      </c>
      <c r="E55" s="48">
        <f t="shared" si="7"/>
        <v>9.5169007431312579E-3</v>
      </c>
      <c r="F55" s="36">
        <v>115.8576582486061</v>
      </c>
      <c r="G55" s="36">
        <v>113.91530219397931</v>
      </c>
      <c r="H55" s="29">
        <v>17656</v>
      </c>
      <c r="I55" s="38">
        <f t="shared" si="5"/>
        <v>8.8693845483023784E-3</v>
      </c>
      <c r="J55" s="29">
        <v>69124</v>
      </c>
      <c r="K55" s="38">
        <f t="shared" si="6"/>
        <v>1.1014915008243977E-2</v>
      </c>
      <c r="L55" s="36">
        <v>104.91413631231804</v>
      </c>
      <c r="M55" s="36">
        <v>104.83340158029635</v>
      </c>
      <c r="N55" s="8" t="s">
        <v>83</v>
      </c>
    </row>
    <row r="56" spans="1:14" x14ac:dyDescent="0.2">
      <c r="A56" s="6" t="s">
        <v>84</v>
      </c>
      <c r="B56" s="29">
        <v>29536</v>
      </c>
      <c r="C56" s="48">
        <f t="shared" si="4"/>
        <v>3.915984524860721E-2</v>
      </c>
      <c r="D56" s="29">
        <v>90011</v>
      </c>
      <c r="E56" s="48">
        <f t="shared" si="7"/>
        <v>3.4880318937659825E-2</v>
      </c>
      <c r="F56" s="36">
        <v>100.85709407546526</v>
      </c>
      <c r="G56" s="36">
        <v>98.806779512173705</v>
      </c>
      <c r="H56" s="29">
        <v>77896</v>
      </c>
      <c r="I56" s="38">
        <f t="shared" si="5"/>
        <v>3.9130583301685666E-2</v>
      </c>
      <c r="J56" s="29">
        <v>252613</v>
      </c>
      <c r="K56" s="38">
        <f t="shared" si="6"/>
        <v>4.0253902045274223E-2</v>
      </c>
      <c r="L56" s="36">
        <v>96.071829405162731</v>
      </c>
      <c r="M56" s="36">
        <v>97.978093753151356</v>
      </c>
      <c r="N56" s="8" t="s">
        <v>85</v>
      </c>
    </row>
    <row r="57" spans="1:14" ht="12.75" customHeight="1" x14ac:dyDescent="0.2">
      <c r="A57" s="6" t="s">
        <v>86</v>
      </c>
      <c r="B57" s="29">
        <v>2826</v>
      </c>
      <c r="C57" s="48">
        <f t="shared" si="4"/>
        <v>3.7468080536485638E-3</v>
      </c>
      <c r="D57" s="29">
        <v>14250</v>
      </c>
      <c r="E57" s="48">
        <f t="shared" si="7"/>
        <v>5.5220422488546118E-3</v>
      </c>
      <c r="F57" s="36">
        <v>96.18788291354663</v>
      </c>
      <c r="G57" s="36">
        <v>96.030729833546729</v>
      </c>
      <c r="H57" s="29">
        <v>5759</v>
      </c>
      <c r="I57" s="38">
        <f t="shared" si="5"/>
        <v>2.8929987320839034E-3</v>
      </c>
      <c r="J57" s="29">
        <v>33405</v>
      </c>
      <c r="K57" s="38">
        <f t="shared" si="6"/>
        <v>5.3230894602509984E-3</v>
      </c>
      <c r="L57" s="36">
        <v>84.331527310001462</v>
      </c>
      <c r="M57" s="36">
        <v>96.727957144925441</v>
      </c>
      <c r="N57" s="8" t="s">
        <v>87</v>
      </c>
    </row>
    <row r="58" spans="1:14" x14ac:dyDescent="0.2">
      <c r="A58" s="6" t="s">
        <v>88</v>
      </c>
      <c r="B58" s="29">
        <v>658</v>
      </c>
      <c r="C58" s="48">
        <f t="shared" si="4"/>
        <v>8.7239904433855447E-4</v>
      </c>
      <c r="D58" s="29">
        <v>2683</v>
      </c>
      <c r="E58" s="48">
        <f t="shared" si="7"/>
        <v>1.0396939897317141E-3</v>
      </c>
      <c r="F58" s="36">
        <v>74.266365688487596</v>
      </c>
      <c r="G58" s="36">
        <v>98.350439882697955</v>
      </c>
      <c r="H58" s="29">
        <v>1491</v>
      </c>
      <c r="I58" s="38">
        <f t="shared" si="5"/>
        <v>7.4899480978244488E-4</v>
      </c>
      <c r="J58" s="29">
        <v>5911</v>
      </c>
      <c r="K58" s="38">
        <f t="shared" si="6"/>
        <v>9.4191832957771747E-4</v>
      </c>
      <c r="L58" s="36">
        <v>75.762195121951208</v>
      </c>
      <c r="M58" s="36">
        <v>98.697612289196854</v>
      </c>
      <c r="N58" s="8" t="s">
        <v>89</v>
      </c>
    </row>
    <row r="59" spans="1:14" ht="12.75" customHeight="1" x14ac:dyDescent="0.2">
      <c r="A59" s="6" t="s">
        <v>90</v>
      </c>
      <c r="B59" s="29">
        <v>1333</v>
      </c>
      <c r="C59" s="48">
        <f t="shared" si="4"/>
        <v>1.7673372737132115E-3</v>
      </c>
      <c r="D59" s="29">
        <v>5100</v>
      </c>
      <c r="E59" s="48">
        <f t="shared" si="7"/>
        <v>1.9763098574848087E-3</v>
      </c>
      <c r="F59" s="36">
        <v>98.159057437407952</v>
      </c>
      <c r="G59" s="36">
        <v>106.13943808532778</v>
      </c>
      <c r="H59" s="29">
        <v>5809</v>
      </c>
      <c r="I59" s="38">
        <f t="shared" si="5"/>
        <v>2.9181159289243612E-3</v>
      </c>
      <c r="J59" s="29">
        <v>17352</v>
      </c>
      <c r="K59" s="38">
        <f t="shared" si="6"/>
        <v>2.7650426078214439E-3</v>
      </c>
      <c r="L59" s="36">
        <v>116.20324064812964</v>
      </c>
      <c r="M59" s="36">
        <v>107.97087922344595</v>
      </c>
      <c r="N59" s="8" t="s">
        <v>91</v>
      </c>
    </row>
    <row r="60" spans="1:14" x14ac:dyDescent="0.2">
      <c r="A60" s="6" t="s">
        <v>92</v>
      </c>
      <c r="B60" s="29">
        <v>9054</v>
      </c>
      <c r="C60" s="48">
        <f t="shared" si="4"/>
        <v>1.2004104783345399E-2</v>
      </c>
      <c r="D60" s="29">
        <v>29287</v>
      </c>
      <c r="E60" s="48">
        <f t="shared" si="7"/>
        <v>1.1349056234540704E-2</v>
      </c>
      <c r="F60" s="36">
        <v>108.9661812492478</v>
      </c>
      <c r="G60" s="36">
        <v>109.210575381288</v>
      </c>
      <c r="H60" s="29">
        <v>18776</v>
      </c>
      <c r="I60" s="38">
        <f t="shared" si="5"/>
        <v>9.4320097575286282E-3</v>
      </c>
      <c r="J60" s="29">
        <v>61283</v>
      </c>
      <c r="K60" s="38">
        <f t="shared" si="6"/>
        <v>9.7654510220793883E-3</v>
      </c>
      <c r="L60" s="36">
        <v>102.668416447944</v>
      </c>
      <c r="M60" s="36">
        <v>106.52725629258795</v>
      </c>
      <c r="N60" s="8" t="s">
        <v>93</v>
      </c>
    </row>
    <row r="61" spans="1:14" x14ac:dyDescent="0.2">
      <c r="A61" s="6" t="s">
        <v>94</v>
      </c>
      <c r="B61" s="29">
        <v>1626</v>
      </c>
      <c r="C61" s="48">
        <f t="shared" si="4"/>
        <v>2.1558067569825068E-3</v>
      </c>
      <c r="D61" s="29">
        <v>5419</v>
      </c>
      <c r="E61" s="48">
        <f t="shared" si="7"/>
        <v>2.0999261015117996E-3</v>
      </c>
      <c r="F61" s="36">
        <v>108.03986710963456</v>
      </c>
      <c r="G61" s="36">
        <v>119.07273126785323</v>
      </c>
      <c r="H61" s="29">
        <v>3727</v>
      </c>
      <c r="I61" s="38">
        <f t="shared" si="5"/>
        <v>1.8722358524877077E-3</v>
      </c>
      <c r="J61" s="29">
        <v>11485</v>
      </c>
      <c r="K61" s="38">
        <f t="shared" si="6"/>
        <v>1.8301356818135825E-3</v>
      </c>
      <c r="L61" s="36">
        <v>127.02794819359235</v>
      </c>
      <c r="M61" s="36">
        <v>130.28927963698243</v>
      </c>
      <c r="N61" s="8" t="s">
        <v>95</v>
      </c>
    </row>
    <row r="62" spans="1:14" x14ac:dyDescent="0.2">
      <c r="A62" s="6" t="s">
        <v>96</v>
      </c>
      <c r="B62" s="29">
        <v>73</v>
      </c>
      <c r="C62" s="48">
        <f t="shared" si="4"/>
        <v>9.6785912213851781E-5</v>
      </c>
      <c r="D62" s="29">
        <v>225</v>
      </c>
      <c r="E62" s="48">
        <f t="shared" si="7"/>
        <v>8.7190140771388616E-5</v>
      </c>
      <c r="F62" s="36">
        <v>81.111111111111114</v>
      </c>
      <c r="G62" s="36">
        <v>69.659442724458216</v>
      </c>
      <c r="H62" s="29">
        <v>187</v>
      </c>
      <c r="I62" s="38">
        <f t="shared" si="5"/>
        <v>9.3938316183311325E-5</v>
      </c>
      <c r="J62" s="29">
        <v>463</v>
      </c>
      <c r="K62" s="38">
        <f t="shared" si="6"/>
        <v>7.3779087564622436E-5</v>
      </c>
      <c r="L62" s="36">
        <v>99.468085106382972</v>
      </c>
      <c r="M62" s="36">
        <v>59.974093264248708</v>
      </c>
      <c r="N62" s="8" t="s">
        <v>97</v>
      </c>
    </row>
    <row r="63" spans="1:14" x14ac:dyDescent="0.2">
      <c r="A63" s="6" t="s">
        <v>98</v>
      </c>
      <c r="B63" s="29">
        <v>15285</v>
      </c>
      <c r="C63" s="48">
        <f t="shared" si="4"/>
        <v>2.0265379016283898E-2</v>
      </c>
      <c r="D63" s="29">
        <v>25347</v>
      </c>
      <c r="E63" s="48">
        <f t="shared" si="7"/>
        <v>9.8222599916994984E-3</v>
      </c>
      <c r="F63" s="36">
        <v>86.136939983093825</v>
      </c>
      <c r="G63" s="36">
        <v>88.833981705393754</v>
      </c>
      <c r="H63" s="29">
        <v>52532</v>
      </c>
      <c r="I63" s="38">
        <f t="shared" si="5"/>
        <v>2.6389131688458346E-2</v>
      </c>
      <c r="J63" s="29">
        <v>84676</v>
      </c>
      <c r="K63" s="38">
        <f t="shared" si="6"/>
        <v>1.3493127470025852E-2</v>
      </c>
      <c r="L63" s="36">
        <v>83.025666961689211</v>
      </c>
      <c r="M63" s="36">
        <v>89.240659746008319</v>
      </c>
      <c r="N63" s="8" t="s">
        <v>99</v>
      </c>
    </row>
    <row r="64" spans="1:14" x14ac:dyDescent="0.2">
      <c r="A64" s="6" t="s">
        <v>100</v>
      </c>
      <c r="B64" s="29">
        <v>3673</v>
      </c>
      <c r="C64" s="48">
        <f t="shared" si="4"/>
        <v>4.8697898022120219E-3</v>
      </c>
      <c r="D64" s="29">
        <v>20255</v>
      </c>
      <c r="E64" s="48">
        <f t="shared" si="7"/>
        <v>7.8490502281087834E-3</v>
      </c>
      <c r="F64" s="36">
        <v>96.001045478306324</v>
      </c>
      <c r="G64" s="36">
        <v>99.807824972898402</v>
      </c>
      <c r="H64" s="29">
        <v>6033</v>
      </c>
      <c r="I64" s="38">
        <f t="shared" si="5"/>
        <v>3.0306409707696112E-3</v>
      </c>
      <c r="J64" s="29">
        <v>32940</v>
      </c>
      <c r="K64" s="38">
        <f t="shared" si="6"/>
        <v>5.2489916725241099E-3</v>
      </c>
      <c r="L64" s="36">
        <v>79.277266754270698</v>
      </c>
      <c r="M64" s="36">
        <v>90.02213659096499</v>
      </c>
      <c r="N64" s="8" t="s">
        <v>101</v>
      </c>
    </row>
    <row r="65" spans="1:14" x14ac:dyDescent="0.2">
      <c r="A65" s="6" t="s">
        <v>102</v>
      </c>
      <c r="B65" s="29">
        <v>9557</v>
      </c>
      <c r="C65" s="48">
        <f t="shared" si="4"/>
        <v>1.2670999493531255E-2</v>
      </c>
      <c r="D65" s="29">
        <v>55589</v>
      </c>
      <c r="E65" s="48">
        <f t="shared" si="7"/>
        <v>2.1541389934847652E-2</v>
      </c>
      <c r="F65" s="36">
        <v>117.76956253850895</v>
      </c>
      <c r="G65" s="36">
        <v>121.68155152788722</v>
      </c>
      <c r="H65" s="29">
        <v>14833</v>
      </c>
      <c r="I65" s="38">
        <f t="shared" si="5"/>
        <v>7.4512676146901444E-3</v>
      </c>
      <c r="J65" s="29">
        <v>86404</v>
      </c>
      <c r="K65" s="38">
        <f t="shared" si="6"/>
        <v>1.3768484410223837E-2</v>
      </c>
      <c r="L65" s="36">
        <v>108.78621195452878</v>
      </c>
      <c r="M65" s="36">
        <v>131.64317818237222</v>
      </c>
      <c r="N65" s="8" t="s">
        <v>103</v>
      </c>
    </row>
    <row r="66" spans="1:14" x14ac:dyDescent="0.2">
      <c r="A66" s="6" t="s">
        <v>104</v>
      </c>
      <c r="B66" s="29">
        <v>12726</v>
      </c>
      <c r="C66" s="48">
        <f t="shared" si="4"/>
        <v>1.6872568751143534E-2</v>
      </c>
      <c r="D66" s="29">
        <v>89442</v>
      </c>
      <c r="E66" s="48">
        <f t="shared" si="7"/>
        <v>3.4659824759442404E-2</v>
      </c>
      <c r="F66" s="36">
        <v>89.936395759717314</v>
      </c>
      <c r="G66" s="36">
        <v>101.93052833113005</v>
      </c>
      <c r="H66" s="29">
        <v>15952</v>
      </c>
      <c r="I66" s="38">
        <f t="shared" si="5"/>
        <v>8.0133904799795843E-3</v>
      </c>
      <c r="J66" s="29">
        <v>102380</v>
      </c>
      <c r="K66" s="38">
        <f t="shared" si="6"/>
        <v>1.6314261306406144E-2</v>
      </c>
      <c r="L66" s="36">
        <v>88.923574335247224</v>
      </c>
      <c r="M66" s="36">
        <v>101.27609061232565</v>
      </c>
      <c r="N66" s="8" t="s">
        <v>105</v>
      </c>
    </row>
    <row r="67" spans="1:14" ht="12.75" customHeight="1" x14ac:dyDescent="0.2">
      <c r="A67" s="6" t="s">
        <v>106</v>
      </c>
      <c r="B67" s="29">
        <v>18214</v>
      </c>
      <c r="C67" s="48">
        <f t="shared" si="4"/>
        <v>2.4148748014562967E-2</v>
      </c>
      <c r="D67" s="29">
        <v>96232</v>
      </c>
      <c r="E67" s="48">
        <f t="shared" si="7"/>
        <v>3.7291029452054529E-2</v>
      </c>
      <c r="F67" s="36">
        <v>121.57255373114404</v>
      </c>
      <c r="G67" s="36">
        <v>122.61040185510792</v>
      </c>
      <c r="H67" s="29">
        <v>44538</v>
      </c>
      <c r="I67" s="38">
        <f t="shared" si="5"/>
        <v>2.237339425760599E-2</v>
      </c>
      <c r="J67" s="29">
        <v>178840</v>
      </c>
      <c r="K67" s="38">
        <f t="shared" si="6"/>
        <v>2.8498168509842495E-2</v>
      </c>
      <c r="L67" s="36">
        <v>110.82688431582352</v>
      </c>
      <c r="M67" s="36">
        <v>116.28920143833435</v>
      </c>
      <c r="N67" s="8" t="s">
        <v>107</v>
      </c>
    </row>
    <row r="68" spans="1:14" x14ac:dyDescent="0.2">
      <c r="A68" s="6" t="s">
        <v>108</v>
      </c>
      <c r="B68" s="29">
        <v>2083</v>
      </c>
      <c r="C68" s="48">
        <f t="shared" si="4"/>
        <v>2.761713084129497E-3</v>
      </c>
      <c r="D68" s="29">
        <v>8957</v>
      </c>
      <c r="E68" s="48">
        <f t="shared" si="7"/>
        <v>3.4709426261747903E-3</v>
      </c>
      <c r="F68" s="36">
        <v>126.93479585618526</v>
      </c>
      <c r="G68" s="36">
        <v>115.35093367675466</v>
      </c>
      <c r="H68" s="29">
        <v>4234</v>
      </c>
      <c r="I68" s="38">
        <f t="shared" si="5"/>
        <v>2.1269242284499474E-3</v>
      </c>
      <c r="J68" s="29">
        <v>17625</v>
      </c>
      <c r="K68" s="38">
        <f t="shared" si="6"/>
        <v>2.8085451799707783E-3</v>
      </c>
      <c r="L68" s="36">
        <v>109.51888256595966</v>
      </c>
      <c r="M68" s="36">
        <v>102.69183709141758</v>
      </c>
      <c r="N68" s="8" t="s">
        <v>109</v>
      </c>
    </row>
    <row r="69" spans="1:14" x14ac:dyDescent="0.2">
      <c r="A69" s="6" t="s">
        <v>110</v>
      </c>
      <c r="B69" s="29">
        <v>3704</v>
      </c>
      <c r="C69" s="48">
        <f t="shared" si="4"/>
        <v>4.910890669042562E-3</v>
      </c>
      <c r="D69" s="29">
        <v>14942</v>
      </c>
      <c r="E69" s="48">
        <f t="shared" si="7"/>
        <v>5.7902003706937271E-3</v>
      </c>
      <c r="F69" s="36">
        <v>116.58797607806106</v>
      </c>
      <c r="G69" s="36">
        <v>101.39793702497286</v>
      </c>
      <c r="H69" s="29">
        <v>9049</v>
      </c>
      <c r="I69" s="38">
        <f t="shared" si="5"/>
        <v>4.5457102841860121E-3</v>
      </c>
      <c r="J69" s="29">
        <v>33458</v>
      </c>
      <c r="K69" s="38">
        <f t="shared" si="6"/>
        <v>5.3315350145510523E-3</v>
      </c>
      <c r="L69" s="36">
        <v>114.92252984505969</v>
      </c>
      <c r="M69" s="36">
        <v>108.64397973762827</v>
      </c>
      <c r="N69" s="8" t="s">
        <v>111</v>
      </c>
    </row>
    <row r="70" spans="1:14" ht="12.75" customHeight="1" x14ac:dyDescent="0.2">
      <c r="A70" s="6" t="s">
        <v>112</v>
      </c>
      <c r="B70" s="29">
        <v>5005</v>
      </c>
      <c r="C70" s="48">
        <f t="shared" si="4"/>
        <v>6.635801241511345E-3</v>
      </c>
      <c r="D70" s="29">
        <v>18492</v>
      </c>
      <c r="E70" s="48">
        <f t="shared" si="7"/>
        <v>7.1658670361978592E-3</v>
      </c>
      <c r="F70" s="36">
        <v>114.76725521669341</v>
      </c>
      <c r="G70" s="36">
        <v>120.7995819179514</v>
      </c>
      <c r="H70" s="29">
        <v>11385</v>
      </c>
      <c r="I70" s="38">
        <f t="shared" si="5"/>
        <v>5.7191857205721895E-3</v>
      </c>
      <c r="J70" s="29">
        <v>39458</v>
      </c>
      <c r="K70" s="38">
        <f t="shared" si="6"/>
        <v>6.2876355013496152E-3</v>
      </c>
      <c r="L70" s="36">
        <v>109.03083700440529</v>
      </c>
      <c r="M70" s="36">
        <v>115.3270590986146</v>
      </c>
      <c r="N70" s="8" t="s">
        <v>113</v>
      </c>
    </row>
    <row r="71" spans="1:14" x14ac:dyDescent="0.2">
      <c r="A71" s="6" t="s">
        <v>114</v>
      </c>
      <c r="B71" s="29">
        <v>21096</v>
      </c>
      <c r="C71" s="48">
        <f t="shared" si="4"/>
        <v>2.7969802795389277E-2</v>
      </c>
      <c r="D71" s="29">
        <v>84288</v>
      </c>
      <c r="E71" s="48">
        <f t="shared" si="7"/>
        <v>3.2662589268172462E-2</v>
      </c>
      <c r="F71" s="36">
        <v>103.20939334637964</v>
      </c>
      <c r="G71" s="36">
        <v>109.36125491417228</v>
      </c>
      <c r="H71" s="29">
        <v>47004</v>
      </c>
      <c r="I71" s="38">
        <f t="shared" si="5"/>
        <v>2.3612174405777356E-2</v>
      </c>
      <c r="J71" s="29">
        <v>186019</v>
      </c>
      <c r="K71" s="38">
        <f t="shared" si="6"/>
        <v>2.9642142742296977E-2</v>
      </c>
      <c r="L71" s="36">
        <v>100.62295292530987</v>
      </c>
      <c r="M71" s="36">
        <v>108.30359170223048</v>
      </c>
      <c r="N71" s="8" t="s">
        <v>115</v>
      </c>
    </row>
    <row r="72" spans="1:14" ht="12.75" customHeight="1" x14ac:dyDescent="0.2">
      <c r="A72" s="13" t="s">
        <v>116</v>
      </c>
      <c r="B72" s="34"/>
      <c r="C72" s="48"/>
      <c r="D72" s="34"/>
      <c r="E72" s="48"/>
      <c r="F72" s="33"/>
      <c r="G72" s="33"/>
      <c r="H72" s="34"/>
      <c r="I72" s="52"/>
      <c r="J72" s="34"/>
      <c r="K72" s="52"/>
      <c r="L72" s="33"/>
      <c r="M72" s="33"/>
      <c r="N72" s="14" t="s">
        <v>118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5" x14ac:dyDescent="0.2">
      <c r="A74" s="42" t="s">
        <v>119</v>
      </c>
    </row>
    <row r="77" spans="1:14" x14ac:dyDescent="0.2">
      <c r="A77" s="43" t="s">
        <v>120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7" r:id="rId1" xr:uid="{0E6D6513-6000-4EC8-9044-D080D033B6F3}"/>
  </hyperlinks>
  <pageMargins left="0.7" right="0.7" top="0.75" bottom="0.75" header="0.3" footer="0.3"/>
  <pageSetup paperSize="9" scale="50" fitToWidth="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D7406-CD25-4296-8C25-25BE906CF79A}">
  <dimension ref="A7:O79"/>
  <sheetViews>
    <sheetView tabSelected="1" topLeftCell="A7" zoomScale="80" zoomScaleNormal="80" workbookViewId="0">
      <selection activeCell="B72" sqref="B72"/>
    </sheetView>
  </sheetViews>
  <sheetFormatPr defaultColWidth="9.140625" defaultRowHeight="12.75" x14ac:dyDescent="0.2"/>
  <cols>
    <col min="1" max="1" width="28.7109375" style="3" customWidth="1"/>
    <col min="2" max="2" width="13.4257812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8" width="12.5703125" style="2" customWidth="1"/>
    <col min="9" max="9" width="13.28515625" style="2" customWidth="1"/>
    <col min="10" max="10" width="14.7109375" style="2" customWidth="1"/>
    <col min="11" max="11" width="14" style="2" customWidth="1"/>
    <col min="12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179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180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68"/>
      <c r="B11" s="71" t="s">
        <v>0</v>
      </c>
      <c r="C11" s="71"/>
      <c r="D11" s="71"/>
      <c r="E11" s="71"/>
      <c r="F11" s="71"/>
      <c r="G11" s="71"/>
      <c r="H11" s="72" t="s">
        <v>1</v>
      </c>
      <c r="I11" s="71"/>
      <c r="J11" s="71"/>
      <c r="K11" s="71"/>
      <c r="L11" s="71"/>
      <c r="M11" s="71"/>
      <c r="N11" s="73"/>
      <c r="O11"/>
    </row>
    <row r="12" spans="1:15" x14ac:dyDescent="0.2">
      <c r="A12" s="69"/>
      <c r="B12" s="76" t="s">
        <v>173</v>
      </c>
      <c r="C12" s="55"/>
      <c r="D12" s="79" t="s">
        <v>174</v>
      </c>
      <c r="E12" s="66"/>
      <c r="F12" s="4" t="s">
        <v>173</v>
      </c>
      <c r="G12" s="11" t="s">
        <v>176</v>
      </c>
      <c r="H12" s="76" t="s">
        <v>173</v>
      </c>
      <c r="I12" s="55"/>
      <c r="J12" s="79" t="s">
        <v>178</v>
      </c>
      <c r="K12" s="66"/>
      <c r="L12" s="4" t="s">
        <v>173</v>
      </c>
      <c r="M12" s="11" t="s">
        <v>178</v>
      </c>
      <c r="N12" s="74"/>
    </row>
    <row r="13" spans="1:15" x14ac:dyDescent="0.2">
      <c r="A13" s="69"/>
      <c r="B13" s="77"/>
      <c r="C13" s="17" t="s">
        <v>2</v>
      </c>
      <c r="D13" s="80"/>
      <c r="E13" s="54" t="s">
        <v>2</v>
      </c>
      <c r="F13" s="10" t="s">
        <v>175</v>
      </c>
      <c r="G13" s="12" t="s">
        <v>177</v>
      </c>
      <c r="H13" s="77"/>
      <c r="I13" s="17" t="s">
        <v>2</v>
      </c>
      <c r="J13" s="80"/>
      <c r="K13" s="54" t="s">
        <v>2</v>
      </c>
      <c r="L13" s="10" t="s">
        <v>175</v>
      </c>
      <c r="M13" s="12" t="s">
        <v>177</v>
      </c>
      <c r="N13" s="74"/>
    </row>
    <row r="14" spans="1:15" ht="14.25" x14ac:dyDescent="0.2">
      <c r="A14" s="70"/>
      <c r="B14" s="78"/>
      <c r="C14" s="56"/>
      <c r="D14" s="81"/>
      <c r="E14" s="67"/>
      <c r="F14" s="82" t="s">
        <v>3</v>
      </c>
      <c r="G14" s="83"/>
      <c r="H14" s="78"/>
      <c r="I14" s="56"/>
      <c r="J14" s="81"/>
      <c r="K14" s="67"/>
      <c r="L14" s="82" t="s">
        <v>3</v>
      </c>
      <c r="M14" s="83"/>
      <c r="N14" s="75"/>
    </row>
    <row r="15" spans="1:15" x14ac:dyDescent="0.2">
      <c r="B15" s="18"/>
      <c r="C15" s="18"/>
      <c r="D15" s="18"/>
      <c r="E15" s="18"/>
      <c r="F15" s="19"/>
      <c r="G15" s="19"/>
      <c r="H15" s="31"/>
      <c r="I15" s="18"/>
      <c r="J15" s="18"/>
      <c r="K15" s="18"/>
      <c r="L15" s="18"/>
      <c r="M15" s="18"/>
      <c r="N15" s="2"/>
    </row>
    <row r="16" spans="1:15" x14ac:dyDescent="0.2">
      <c r="A16" s="5" t="s">
        <v>4</v>
      </c>
      <c r="B16" s="28">
        <v>1077981</v>
      </c>
      <c r="C16" s="38">
        <f>B16/B16</f>
        <v>1</v>
      </c>
      <c r="D16" s="28">
        <v>4535924</v>
      </c>
      <c r="E16" s="38">
        <f>D16/D16</f>
        <v>1</v>
      </c>
      <c r="F16" s="37">
        <v>108.84299273021001</v>
      </c>
      <c r="G16" s="37">
        <v>106.28438015204358</v>
      </c>
      <c r="H16" s="28">
        <v>2962774</v>
      </c>
      <c r="I16" s="38">
        <v>1</v>
      </c>
      <c r="J16" s="28">
        <v>11796728</v>
      </c>
      <c r="K16" s="38">
        <v>1</v>
      </c>
      <c r="L16" s="37">
        <v>102.37622174936749</v>
      </c>
      <c r="M16" s="37">
        <v>102.85451622561519</v>
      </c>
      <c r="N16" s="9" t="s">
        <v>5</v>
      </c>
    </row>
    <row r="17" spans="1:14" x14ac:dyDescent="0.2">
      <c r="A17" s="5" t="s">
        <v>6</v>
      </c>
      <c r="B17" s="28">
        <v>189727</v>
      </c>
      <c r="C17" s="38">
        <f t="shared" ref="C17:C18" si="0">SUM(B17)/SUM($B$17:$B$18)</f>
        <v>0.17600217443535646</v>
      </c>
      <c r="D17" s="28">
        <v>1067099</v>
      </c>
      <c r="E17" s="38">
        <f t="shared" ref="E17:E18" si="1">SUM(D17)/SUM($D$17:$D$18)</f>
        <v>0.23525504395576294</v>
      </c>
      <c r="F17" s="37">
        <v>102.79517576177885</v>
      </c>
      <c r="G17" s="37">
        <v>101.4647796792603</v>
      </c>
      <c r="H17" s="28">
        <v>647617</v>
      </c>
      <c r="I17" s="38">
        <f t="shared" ref="I17:I18" si="2">SUM(H17)/SUM($H$17:$H$18)</f>
        <v>0.21858467773782272</v>
      </c>
      <c r="J17" s="28">
        <v>3206072</v>
      </c>
      <c r="K17" s="38">
        <f t="shared" ref="K17:K18" si="3">SUM(J17)/SUM($J$17:$J$18)</f>
        <v>0.27177637731411625</v>
      </c>
      <c r="L17" s="37">
        <v>98.257924833750323</v>
      </c>
      <c r="M17" s="37">
        <v>98.382977365365491</v>
      </c>
      <c r="N17" s="9" t="s">
        <v>7</v>
      </c>
    </row>
    <row r="18" spans="1:14" x14ac:dyDescent="0.2">
      <c r="A18" s="5" t="s">
        <v>8</v>
      </c>
      <c r="B18" s="28">
        <v>888254</v>
      </c>
      <c r="C18" s="38">
        <f t="shared" si="0"/>
        <v>0.82399782556464352</v>
      </c>
      <c r="D18" s="28">
        <v>3468825</v>
      </c>
      <c r="E18" s="38">
        <f t="shared" si="1"/>
        <v>0.76474495604423709</v>
      </c>
      <c r="F18" s="37">
        <v>110.22804973238871</v>
      </c>
      <c r="G18" s="37">
        <v>107.86050125791775</v>
      </c>
      <c r="H18" s="28">
        <v>2315157</v>
      </c>
      <c r="I18" s="38">
        <f t="shared" si="2"/>
        <v>0.78141532226217725</v>
      </c>
      <c r="J18" s="28">
        <v>8590656</v>
      </c>
      <c r="K18" s="38">
        <f t="shared" si="3"/>
        <v>0.7282236226858837</v>
      </c>
      <c r="L18" s="37">
        <v>103.59075344074719</v>
      </c>
      <c r="M18" s="37">
        <v>104.62925342071341</v>
      </c>
      <c r="N18" s="9" t="s">
        <v>9</v>
      </c>
    </row>
    <row r="19" spans="1:14" x14ac:dyDescent="0.2">
      <c r="A19" s="6" t="s">
        <v>10</v>
      </c>
      <c r="B19" s="46"/>
      <c r="C19" s="39"/>
      <c r="D19" s="46"/>
      <c r="E19" s="39"/>
      <c r="F19" s="40"/>
      <c r="G19" s="40"/>
      <c r="H19" s="29"/>
      <c r="I19" s="35"/>
      <c r="J19" s="29"/>
      <c r="K19" s="35"/>
      <c r="L19" s="41"/>
      <c r="M19" s="41"/>
      <c r="N19" s="7" t="s">
        <v>11</v>
      </c>
    </row>
    <row r="20" spans="1:14" x14ac:dyDescent="0.2">
      <c r="A20" s="6" t="s">
        <v>12</v>
      </c>
      <c r="B20" s="29">
        <v>50075</v>
      </c>
      <c r="C20" s="48">
        <f t="shared" ref="C20:C71" si="4">SUM(B20)/SUM($B$20:$B$72)</f>
        <v>5.6374640587039296E-2</v>
      </c>
      <c r="D20" s="29">
        <v>268748</v>
      </c>
      <c r="E20" s="48">
        <f>SUM(D20)/SUM($D$20:$D$72)</f>
        <v>7.7475315099856695E-2</v>
      </c>
      <c r="F20" s="36">
        <v>108.94632639296826</v>
      </c>
      <c r="G20" s="36">
        <v>104.71299658681794</v>
      </c>
      <c r="H20" s="29">
        <v>132001</v>
      </c>
      <c r="I20" s="38">
        <f t="shared" ref="I20:I71" si="5">SUM(H20)/SUM($H$20:$H$72)</f>
        <v>5.7016003666274039E-2</v>
      </c>
      <c r="J20" s="29">
        <v>694143</v>
      </c>
      <c r="K20" s="38">
        <f t="shared" ref="K20:K71" si="6">SUM(J20)/SUM($J$20:$J$72)</f>
        <v>8.0802169987642378E-2</v>
      </c>
      <c r="L20" s="36">
        <v>103.20721819560748</v>
      </c>
      <c r="M20" s="36">
        <v>102.15361385941908</v>
      </c>
      <c r="N20" s="8" t="s">
        <v>13</v>
      </c>
    </row>
    <row r="21" spans="1:14" x14ac:dyDescent="0.2">
      <c r="A21" s="6" t="s">
        <v>14</v>
      </c>
      <c r="B21" s="29">
        <v>30723</v>
      </c>
      <c r="C21" s="48">
        <f t="shared" si="4"/>
        <v>3.4588079535808454E-2</v>
      </c>
      <c r="D21" s="29">
        <v>97784</v>
      </c>
      <c r="E21" s="48">
        <f t="shared" ref="E21:E71" si="7">SUM(D21)/SUM($D$20:$D$72)</f>
        <v>2.8189404988034839E-2</v>
      </c>
      <c r="F21" s="36">
        <v>116.25610171415597</v>
      </c>
      <c r="G21" s="36">
        <v>107.41009248885081</v>
      </c>
      <c r="H21" s="29">
        <v>97270</v>
      </c>
      <c r="I21" s="38">
        <f t="shared" si="5"/>
        <v>4.2014429259009216E-2</v>
      </c>
      <c r="J21" s="29">
        <v>290131</v>
      </c>
      <c r="K21" s="38">
        <f t="shared" si="6"/>
        <v>3.3772888843775231E-2</v>
      </c>
      <c r="L21" s="36">
        <v>106.10076682264908</v>
      </c>
      <c r="M21" s="36">
        <v>102.28918551110924</v>
      </c>
      <c r="N21" s="8" t="s">
        <v>15</v>
      </c>
    </row>
    <row r="22" spans="1:14" x14ac:dyDescent="0.2">
      <c r="A22" s="6" t="s">
        <v>16</v>
      </c>
      <c r="B22" s="29">
        <v>4665</v>
      </c>
      <c r="C22" s="48">
        <f t="shared" si="4"/>
        <v>5.251876152541953E-3</v>
      </c>
      <c r="D22" s="29">
        <v>28188</v>
      </c>
      <c r="E22" s="48">
        <f t="shared" si="7"/>
        <v>8.1261039413679757E-3</v>
      </c>
      <c r="F22" s="36">
        <v>99.679487179487182</v>
      </c>
      <c r="G22" s="36">
        <v>96.031070078015873</v>
      </c>
      <c r="H22" s="29">
        <v>6866</v>
      </c>
      <c r="I22" s="38">
        <f t="shared" si="5"/>
        <v>2.9656736022654188E-3</v>
      </c>
      <c r="J22" s="29">
        <v>45598</v>
      </c>
      <c r="K22" s="38">
        <f t="shared" si="6"/>
        <v>5.3078650178659398E-3</v>
      </c>
      <c r="L22" s="36">
        <v>88.308681672025727</v>
      </c>
      <c r="M22" s="36">
        <v>92.159993532348366</v>
      </c>
      <c r="N22" s="8" t="s">
        <v>17</v>
      </c>
    </row>
    <row r="23" spans="1:14" x14ac:dyDescent="0.2">
      <c r="A23" s="6" t="s">
        <v>18</v>
      </c>
      <c r="B23" s="29">
        <v>5607</v>
      </c>
      <c r="C23" s="48">
        <f t="shared" si="4"/>
        <v>6.3123836200005851E-3</v>
      </c>
      <c r="D23" s="29">
        <v>47812</v>
      </c>
      <c r="E23" s="48">
        <f t="shared" si="7"/>
        <v>1.3783357515420945E-2</v>
      </c>
      <c r="F23" s="36">
        <v>102.91850220264318</v>
      </c>
      <c r="G23" s="36">
        <v>108.30671650243515</v>
      </c>
      <c r="H23" s="29">
        <v>16025</v>
      </c>
      <c r="I23" s="38">
        <f t="shared" si="5"/>
        <v>6.9217767952670164E-3</v>
      </c>
      <c r="J23" s="29">
        <v>130240</v>
      </c>
      <c r="K23" s="38">
        <f t="shared" si="6"/>
        <v>1.5160672396308172E-2</v>
      </c>
      <c r="L23" s="36">
        <v>100.41355974685131</v>
      </c>
      <c r="M23" s="36">
        <v>102.66273588623859</v>
      </c>
      <c r="N23" s="8" t="s">
        <v>19</v>
      </c>
    </row>
    <row r="24" spans="1:14" ht="12.75" customHeight="1" x14ac:dyDescent="0.2">
      <c r="A24" s="6" t="s">
        <v>20</v>
      </c>
      <c r="B24" s="29">
        <v>180</v>
      </c>
      <c r="C24" s="48">
        <f t="shared" si="4"/>
        <v>2.0264473900483419E-4</v>
      </c>
      <c r="D24" s="29">
        <v>901</v>
      </c>
      <c r="E24" s="48">
        <f t="shared" si="7"/>
        <v>2.5974243121798442E-4</v>
      </c>
      <c r="F24" s="36">
        <v>58.441558441558442</v>
      </c>
      <c r="G24" s="36">
        <v>85.402843601895739</v>
      </c>
      <c r="H24" s="29">
        <v>493</v>
      </c>
      <c r="I24" s="38">
        <f t="shared" si="5"/>
        <v>2.1294452168902584E-4</v>
      </c>
      <c r="J24" s="29">
        <v>2876</v>
      </c>
      <c r="K24" s="38">
        <f t="shared" si="6"/>
        <v>3.3478266133125229E-4</v>
      </c>
      <c r="L24" s="36">
        <v>50.929752066115711</v>
      </c>
      <c r="M24" s="36">
        <v>86.288628862886284</v>
      </c>
      <c r="N24" s="8" t="s">
        <v>21</v>
      </c>
    </row>
    <row r="25" spans="1:14" x14ac:dyDescent="0.2">
      <c r="A25" s="6" t="s">
        <v>22</v>
      </c>
      <c r="B25" s="29">
        <v>48446</v>
      </c>
      <c r="C25" s="48">
        <f t="shared" si="4"/>
        <v>5.4540705699045545E-2</v>
      </c>
      <c r="D25" s="29">
        <v>156631</v>
      </c>
      <c r="E25" s="48">
        <f t="shared" si="7"/>
        <v>4.515395865050402E-2</v>
      </c>
      <c r="F25" s="36">
        <v>130.77608314212443</v>
      </c>
      <c r="G25" s="36">
        <v>120.12777347434944</v>
      </c>
      <c r="H25" s="29">
        <v>132048</v>
      </c>
      <c r="I25" s="38">
        <f t="shared" si="5"/>
        <v>5.7036304665299159E-2</v>
      </c>
      <c r="J25" s="29">
        <v>426093</v>
      </c>
      <c r="K25" s="38">
        <f t="shared" si="6"/>
        <v>4.9599634393121449E-2</v>
      </c>
      <c r="L25" s="36">
        <v>130.6578009973878</v>
      </c>
      <c r="M25" s="36">
        <v>121.10385088719052</v>
      </c>
      <c r="N25" s="8" t="s">
        <v>23</v>
      </c>
    </row>
    <row r="26" spans="1:14" x14ac:dyDescent="0.2">
      <c r="A26" s="6" t="s">
        <v>24</v>
      </c>
      <c r="B26" s="29">
        <v>1241</v>
      </c>
      <c r="C26" s="48">
        <f t="shared" si="4"/>
        <v>1.3971228950277737E-3</v>
      </c>
      <c r="D26" s="29">
        <v>8900</v>
      </c>
      <c r="E26" s="48">
        <f t="shared" si="7"/>
        <v>2.5657132495450182E-3</v>
      </c>
      <c r="F26" s="36">
        <v>98.335974643423143</v>
      </c>
      <c r="G26" s="36">
        <v>110.7240607116198</v>
      </c>
      <c r="H26" s="29">
        <v>3309</v>
      </c>
      <c r="I26" s="38">
        <f t="shared" si="5"/>
        <v>1.4292767185983498E-3</v>
      </c>
      <c r="J26" s="29">
        <v>22098</v>
      </c>
      <c r="K26" s="38">
        <f t="shared" si="6"/>
        <v>2.5723321453748308E-3</v>
      </c>
      <c r="L26" s="36">
        <v>103.14837905236909</v>
      </c>
      <c r="M26" s="36">
        <v>105.45957812350863</v>
      </c>
      <c r="N26" s="8" t="s">
        <v>25</v>
      </c>
    </row>
    <row r="27" spans="1:14" x14ac:dyDescent="0.2">
      <c r="A27" s="6" t="s">
        <v>26</v>
      </c>
      <c r="B27" s="29">
        <v>2982</v>
      </c>
      <c r="C27" s="48">
        <f t="shared" si="4"/>
        <v>3.3571478428467533E-3</v>
      </c>
      <c r="D27" s="29">
        <v>22721</v>
      </c>
      <c r="E27" s="48">
        <f t="shared" si="7"/>
        <v>6.5500641284171194E-3</v>
      </c>
      <c r="F27" s="36">
        <v>108.99122807017542</v>
      </c>
      <c r="G27" s="36">
        <v>111.64561937988304</v>
      </c>
      <c r="H27" s="29">
        <v>8287</v>
      </c>
      <c r="I27" s="38">
        <f t="shared" si="5"/>
        <v>3.5794548706631992E-3</v>
      </c>
      <c r="J27" s="29">
        <v>66424</v>
      </c>
      <c r="K27" s="38">
        <f t="shared" si="6"/>
        <v>7.7321291711638053E-3</v>
      </c>
      <c r="L27" s="36">
        <v>106.31173829377806</v>
      </c>
      <c r="M27" s="36">
        <v>108.49340128054359</v>
      </c>
      <c r="N27" s="8" t="s">
        <v>27</v>
      </c>
    </row>
    <row r="28" spans="1:14" x14ac:dyDescent="0.2">
      <c r="A28" s="6" t="s">
        <v>28</v>
      </c>
      <c r="B28" s="29">
        <v>736</v>
      </c>
      <c r="C28" s="48">
        <f t="shared" si="4"/>
        <v>8.2859182170865538E-4</v>
      </c>
      <c r="D28" s="29">
        <v>4005</v>
      </c>
      <c r="E28" s="48">
        <f t="shared" si="7"/>
        <v>1.1545709622952582E-3</v>
      </c>
      <c r="F28" s="36">
        <v>85.981308411214954</v>
      </c>
      <c r="G28" s="36">
        <v>83.108528740402576</v>
      </c>
      <c r="H28" s="29">
        <v>1357</v>
      </c>
      <c r="I28" s="38">
        <f t="shared" si="5"/>
        <v>5.8613735483165942E-4</v>
      </c>
      <c r="J28" s="29">
        <v>9818</v>
      </c>
      <c r="K28" s="38">
        <f t="shared" si="6"/>
        <v>1.1428707124305408E-3</v>
      </c>
      <c r="L28" s="36">
        <v>86.213468869123261</v>
      </c>
      <c r="M28" s="36">
        <v>91.169096480638871</v>
      </c>
      <c r="N28" s="8" t="s">
        <v>29</v>
      </c>
    </row>
    <row r="29" spans="1:14" x14ac:dyDescent="0.2">
      <c r="A29" s="6" t="s">
        <v>30</v>
      </c>
      <c r="B29" s="29">
        <v>2631</v>
      </c>
      <c r="C29" s="48">
        <f t="shared" si="4"/>
        <v>2.9619906017873264E-3</v>
      </c>
      <c r="D29" s="29">
        <v>19740</v>
      </c>
      <c r="E29" s="48">
        <f t="shared" si="7"/>
        <v>5.6906943310133327E-3</v>
      </c>
      <c r="F29" s="36">
        <v>107.47549019607843</v>
      </c>
      <c r="G29" s="36">
        <v>111.16116679806285</v>
      </c>
      <c r="H29" s="29">
        <v>6579</v>
      </c>
      <c r="I29" s="38">
        <f t="shared" si="5"/>
        <v>2.841707927367345E-3</v>
      </c>
      <c r="J29" s="29">
        <v>50719</v>
      </c>
      <c r="K29" s="38">
        <f t="shared" si="6"/>
        <v>5.9039783727607041E-3</v>
      </c>
      <c r="L29" s="36">
        <v>91.527545909849749</v>
      </c>
      <c r="M29" s="36">
        <v>100.70886779714866</v>
      </c>
      <c r="N29" s="8" t="s">
        <v>31</v>
      </c>
    </row>
    <row r="30" spans="1:14" x14ac:dyDescent="0.2">
      <c r="A30" s="6" t="s">
        <v>32</v>
      </c>
      <c r="B30" s="29">
        <v>61742</v>
      </c>
      <c r="C30" s="48">
        <f t="shared" si="4"/>
        <v>6.950939708686929E-2</v>
      </c>
      <c r="D30" s="29">
        <v>139037</v>
      </c>
      <c r="E30" s="48">
        <f t="shared" si="7"/>
        <v>4.008191832325738E-2</v>
      </c>
      <c r="F30" s="36">
        <v>116.32972209138013</v>
      </c>
      <c r="G30" s="36">
        <v>114.68198652226631</v>
      </c>
      <c r="H30" s="29">
        <v>138410</v>
      </c>
      <c r="I30" s="38">
        <f t="shared" si="5"/>
        <v>5.978428244823137E-2</v>
      </c>
      <c r="J30" s="29">
        <v>313145</v>
      </c>
      <c r="K30" s="38">
        <f t="shared" si="6"/>
        <v>3.645184856835014E-2</v>
      </c>
      <c r="L30" s="36">
        <v>116.01455106283109</v>
      </c>
      <c r="M30" s="36">
        <v>114.60982992164024</v>
      </c>
      <c r="N30" s="8" t="s">
        <v>33</v>
      </c>
    </row>
    <row r="31" spans="1:14" x14ac:dyDescent="0.2">
      <c r="A31" s="6" t="s">
        <v>34</v>
      </c>
      <c r="B31" s="29">
        <v>2318</v>
      </c>
      <c r="C31" s="48">
        <f t="shared" si="4"/>
        <v>2.6096139167400318E-3</v>
      </c>
      <c r="D31" s="29">
        <v>8554</v>
      </c>
      <c r="E31" s="48">
        <f t="shared" si="7"/>
        <v>2.4659675434391109E-3</v>
      </c>
      <c r="F31" s="36">
        <v>87.736563209689635</v>
      </c>
      <c r="G31" s="36">
        <v>99.338055974915804</v>
      </c>
      <c r="H31" s="29">
        <v>4474</v>
      </c>
      <c r="I31" s="38">
        <f t="shared" si="5"/>
        <v>1.9324823327316462E-3</v>
      </c>
      <c r="J31" s="29">
        <v>20124</v>
      </c>
      <c r="K31" s="38">
        <f t="shared" si="6"/>
        <v>2.3425473840855775E-3</v>
      </c>
      <c r="L31" s="36">
        <v>76.92572214580467</v>
      </c>
      <c r="M31" s="36">
        <v>99.382685564719239</v>
      </c>
      <c r="N31" s="8" t="s">
        <v>35</v>
      </c>
    </row>
    <row r="32" spans="1:14" x14ac:dyDescent="0.2">
      <c r="A32" s="6" t="s">
        <v>36</v>
      </c>
      <c r="B32" s="29">
        <v>17393</v>
      </c>
      <c r="C32" s="48">
        <f t="shared" si="4"/>
        <v>1.9581110808394895E-2</v>
      </c>
      <c r="D32" s="29">
        <v>155923</v>
      </c>
      <c r="E32" s="48">
        <f t="shared" si="7"/>
        <v>4.4949854720090776E-2</v>
      </c>
      <c r="F32" s="36">
        <v>115.69879598217257</v>
      </c>
      <c r="G32" s="36">
        <v>106.74101152824558</v>
      </c>
      <c r="H32" s="29">
        <v>42184</v>
      </c>
      <c r="I32" s="38">
        <f t="shared" si="5"/>
        <v>1.8220794529269505E-2</v>
      </c>
      <c r="J32" s="29">
        <v>376676</v>
      </c>
      <c r="K32" s="38">
        <f t="shared" si="6"/>
        <v>4.3847216182062165E-2</v>
      </c>
      <c r="L32" s="36">
        <v>105.58670404485382</v>
      </c>
      <c r="M32" s="36">
        <v>103.49976232280684</v>
      </c>
      <c r="N32" s="8" t="s">
        <v>37</v>
      </c>
    </row>
    <row r="33" spans="1:14" x14ac:dyDescent="0.2">
      <c r="A33" s="6" t="s">
        <v>38</v>
      </c>
      <c r="B33" s="29">
        <v>4411</v>
      </c>
      <c r="C33" s="48">
        <f t="shared" si="4"/>
        <v>4.96592190972402E-3</v>
      </c>
      <c r="D33" s="29">
        <v>17261</v>
      </c>
      <c r="E33" s="48">
        <f t="shared" si="7"/>
        <v>4.9760422921793892E-3</v>
      </c>
      <c r="F33" s="36">
        <v>106.62315687696398</v>
      </c>
      <c r="G33" s="36">
        <v>105.32706858677081</v>
      </c>
      <c r="H33" s="29">
        <v>12085</v>
      </c>
      <c r="I33" s="38">
        <f t="shared" si="5"/>
        <v>5.2199483663526924E-3</v>
      </c>
      <c r="J33" s="29">
        <v>48917</v>
      </c>
      <c r="K33" s="38">
        <f t="shared" si="6"/>
        <v>5.6942153839850034E-3</v>
      </c>
      <c r="L33" s="36">
        <v>111.21847966132891</v>
      </c>
      <c r="M33" s="36">
        <v>109.02910890206392</v>
      </c>
      <c r="N33" s="8" t="s">
        <v>39</v>
      </c>
    </row>
    <row r="34" spans="1:14" x14ac:dyDescent="0.2">
      <c r="A34" s="6" t="s">
        <v>40</v>
      </c>
      <c r="B34" s="29">
        <v>420</v>
      </c>
      <c r="C34" s="48">
        <f t="shared" si="4"/>
        <v>4.7283772434461314E-4</v>
      </c>
      <c r="D34" s="29">
        <v>2015</v>
      </c>
      <c r="E34" s="48">
        <f t="shared" si="7"/>
        <v>5.8088901099249577E-4</v>
      </c>
      <c r="F34" s="36">
        <v>128.83435582822085</v>
      </c>
      <c r="G34" s="36">
        <v>101.15461847389557</v>
      </c>
      <c r="H34" s="29">
        <v>1640</v>
      </c>
      <c r="I34" s="38">
        <f t="shared" si="5"/>
        <v>7.0837528513185066E-4</v>
      </c>
      <c r="J34" s="29">
        <v>5773</v>
      </c>
      <c r="K34" s="38">
        <f t="shared" si="6"/>
        <v>6.7200984139962434E-4</v>
      </c>
      <c r="L34" s="36">
        <v>133.44182262001627</v>
      </c>
      <c r="M34" s="36">
        <v>78.013513513513516</v>
      </c>
      <c r="N34" s="8" t="s">
        <v>41</v>
      </c>
    </row>
    <row r="35" spans="1:14" x14ac:dyDescent="0.2">
      <c r="A35" s="6" t="s">
        <v>42</v>
      </c>
      <c r="B35" s="29">
        <v>120744</v>
      </c>
      <c r="C35" s="48">
        <f t="shared" si="4"/>
        <v>0.13593409092444278</v>
      </c>
      <c r="D35" s="29">
        <v>414120</v>
      </c>
      <c r="E35" s="48">
        <f t="shared" si="7"/>
        <v>0.11938350234849247</v>
      </c>
      <c r="F35" s="36">
        <v>102.18773009250248</v>
      </c>
      <c r="G35" s="36">
        <v>101.7951560529673</v>
      </c>
      <c r="H35" s="29">
        <v>294383</v>
      </c>
      <c r="I35" s="38">
        <f t="shared" si="5"/>
        <v>0.1271546594896156</v>
      </c>
      <c r="J35" s="29">
        <v>912680</v>
      </c>
      <c r="K35" s="38">
        <f t="shared" si="6"/>
        <v>0.10624111242830576</v>
      </c>
      <c r="L35" s="36">
        <v>95.541672075814617</v>
      </c>
      <c r="M35" s="36">
        <v>99.490274222875314</v>
      </c>
      <c r="N35" s="8" t="s">
        <v>43</v>
      </c>
    </row>
    <row r="36" spans="1:14" x14ac:dyDescent="0.2">
      <c r="A36" s="6" t="s">
        <v>44</v>
      </c>
      <c r="B36" s="29">
        <v>1214</v>
      </c>
      <c r="C36" s="48">
        <f t="shared" si="4"/>
        <v>1.3667261841770484E-3</v>
      </c>
      <c r="D36" s="29">
        <v>5281</v>
      </c>
      <c r="E36" s="48">
        <f t="shared" si="7"/>
        <v>1.5224192888592407E-3</v>
      </c>
      <c r="F36" s="36">
        <v>132.10010881392819</v>
      </c>
      <c r="G36" s="36">
        <v>103.22517591868647</v>
      </c>
      <c r="H36" s="29">
        <v>3097</v>
      </c>
      <c r="I36" s="38">
        <f t="shared" si="5"/>
        <v>1.3377062549105741E-3</v>
      </c>
      <c r="J36" s="29">
        <v>12622</v>
      </c>
      <c r="K36" s="38">
        <f t="shared" si="6"/>
        <v>1.4692721666630969E-3</v>
      </c>
      <c r="L36" s="36">
        <v>153.54486861675755</v>
      </c>
      <c r="M36" s="36">
        <v>105.10450495461737</v>
      </c>
      <c r="N36" s="8" t="s">
        <v>45</v>
      </c>
    </row>
    <row r="37" spans="1:14" x14ac:dyDescent="0.2">
      <c r="A37" s="6" t="s">
        <v>46</v>
      </c>
      <c r="B37" s="29">
        <v>1749</v>
      </c>
      <c r="C37" s="48">
        <f t="shared" si="4"/>
        <v>1.9690313806636391E-3</v>
      </c>
      <c r="D37" s="29">
        <v>6545</v>
      </c>
      <c r="E37" s="48">
        <f t="shared" si="7"/>
        <v>1.8868082267721512E-3</v>
      </c>
      <c r="F37" s="36">
        <v>112.04356181934658</v>
      </c>
      <c r="G37" s="36">
        <v>110.00000000000001</v>
      </c>
      <c r="H37" s="29">
        <v>3572</v>
      </c>
      <c r="I37" s="38">
        <f t="shared" si="5"/>
        <v>1.5428759259091284E-3</v>
      </c>
      <c r="J37" s="29">
        <v>15274</v>
      </c>
      <c r="K37" s="38">
        <f t="shared" si="6"/>
        <v>1.7779799614650723E-3</v>
      </c>
      <c r="L37" s="36">
        <v>101.41964792731402</v>
      </c>
      <c r="M37" s="36">
        <v>103.84824585259722</v>
      </c>
      <c r="N37" s="8" t="s">
        <v>47</v>
      </c>
    </row>
    <row r="38" spans="1:14" x14ac:dyDescent="0.2">
      <c r="A38" s="6" t="s">
        <v>48</v>
      </c>
      <c r="B38" s="29">
        <v>1278</v>
      </c>
      <c r="C38" s="48">
        <f t="shared" si="4"/>
        <v>1.4387776469343228E-3</v>
      </c>
      <c r="D38" s="29">
        <v>3009</v>
      </c>
      <c r="E38" s="48">
        <f t="shared" si="7"/>
        <v>8.6744170425628766E-4</v>
      </c>
      <c r="F38" s="36">
        <v>104.07166123778502</v>
      </c>
      <c r="G38" s="36">
        <v>105.80168776371308</v>
      </c>
      <c r="H38" s="29">
        <v>2757</v>
      </c>
      <c r="I38" s="38">
        <f t="shared" si="5"/>
        <v>1.1908479640905562E-3</v>
      </c>
      <c r="J38" s="29">
        <v>6562</v>
      </c>
      <c r="K38" s="38">
        <f t="shared" si="6"/>
        <v>7.6385390252283651E-4</v>
      </c>
      <c r="L38" s="36">
        <v>100.51039008384981</v>
      </c>
      <c r="M38" s="36">
        <v>92.29254571026722</v>
      </c>
      <c r="N38" s="8" t="s">
        <v>49</v>
      </c>
    </row>
    <row r="39" spans="1:14" x14ac:dyDescent="0.2">
      <c r="A39" s="6" t="s">
        <v>50</v>
      </c>
      <c r="B39" s="29">
        <v>41489</v>
      </c>
      <c r="C39" s="48">
        <f t="shared" si="4"/>
        <v>4.6708486536508699E-2</v>
      </c>
      <c r="D39" s="29">
        <v>151144</v>
      </c>
      <c r="E39" s="48">
        <f t="shared" si="7"/>
        <v>4.3572153189801378E-2</v>
      </c>
      <c r="F39" s="36">
        <v>115.89429872342802</v>
      </c>
      <c r="G39" s="36">
        <v>108.40134834684069</v>
      </c>
      <c r="H39" s="29">
        <v>118754</v>
      </c>
      <c r="I39" s="38">
        <f t="shared" si="5"/>
        <v>5.1294145494236457E-2</v>
      </c>
      <c r="J39" s="29">
        <v>405585</v>
      </c>
      <c r="K39" s="38">
        <f t="shared" si="6"/>
        <v>4.7212387237842823E-2</v>
      </c>
      <c r="L39" s="36">
        <v>112.63349583625775</v>
      </c>
      <c r="M39" s="36">
        <v>107.15191512070888</v>
      </c>
      <c r="N39" s="8" t="s">
        <v>51</v>
      </c>
    </row>
    <row r="40" spans="1:14" x14ac:dyDescent="0.2">
      <c r="A40" s="6" t="s">
        <v>170</v>
      </c>
      <c r="B40" s="29">
        <v>1797</v>
      </c>
      <c r="C40" s="48">
        <f t="shared" si="4"/>
        <v>2.0230699777315946E-3</v>
      </c>
      <c r="D40" s="29">
        <v>15331</v>
      </c>
      <c r="E40" s="48">
        <f t="shared" si="7"/>
        <v>4.4196572841319857E-3</v>
      </c>
      <c r="F40" s="36">
        <v>89.805097451274364</v>
      </c>
      <c r="G40" s="36">
        <v>100.41920482085544</v>
      </c>
      <c r="H40" s="29">
        <v>4524</v>
      </c>
      <c r="I40" s="38">
        <f t="shared" si="5"/>
        <v>1.9540791402051783E-3</v>
      </c>
      <c r="J40" s="29">
        <v>38666</v>
      </c>
      <c r="K40" s="38">
        <f t="shared" si="6"/>
        <v>4.5009410233081372E-3</v>
      </c>
      <c r="L40" s="36">
        <v>86.237133053755244</v>
      </c>
      <c r="M40" s="36">
        <v>91.497669135568756</v>
      </c>
      <c r="N40" s="8" t="s">
        <v>53</v>
      </c>
    </row>
    <row r="41" spans="1:14" x14ac:dyDescent="0.2">
      <c r="A41" s="6" t="s">
        <v>54</v>
      </c>
      <c r="B41" s="29">
        <v>1297</v>
      </c>
      <c r="C41" s="48">
        <f t="shared" si="4"/>
        <v>1.4601679249403887E-3</v>
      </c>
      <c r="D41" s="29">
        <v>4434</v>
      </c>
      <c r="E41" s="48">
        <f t="shared" si="7"/>
        <v>1.2782441065710799E-3</v>
      </c>
      <c r="F41" s="36">
        <v>100.15444015444015</v>
      </c>
      <c r="G41" s="36">
        <v>98.140770252324046</v>
      </c>
      <c r="H41" s="29">
        <v>6497</v>
      </c>
      <c r="I41" s="38">
        <f t="shared" si="5"/>
        <v>2.8062891631107523E-3</v>
      </c>
      <c r="J41" s="29">
        <v>19080</v>
      </c>
      <c r="K41" s="38">
        <f t="shared" si="6"/>
        <v>2.2210198811544834E-3</v>
      </c>
      <c r="L41" s="36">
        <v>87.501683501683502</v>
      </c>
      <c r="M41" s="36">
        <v>95.166841238964537</v>
      </c>
      <c r="N41" s="8" t="s">
        <v>55</v>
      </c>
    </row>
    <row r="42" spans="1:14" x14ac:dyDescent="0.2">
      <c r="A42" s="6" t="s">
        <v>56</v>
      </c>
      <c r="B42" s="29">
        <v>141133</v>
      </c>
      <c r="C42" s="48">
        <f t="shared" si="4"/>
        <v>0.15888811083316259</v>
      </c>
      <c r="D42" s="29">
        <v>434190</v>
      </c>
      <c r="E42" s="48">
        <f t="shared" si="7"/>
        <v>0.12516932986741028</v>
      </c>
      <c r="F42" s="36">
        <v>119.75951869797279</v>
      </c>
      <c r="G42" s="36">
        <v>115.94291909443876</v>
      </c>
      <c r="H42" s="29">
        <v>368716</v>
      </c>
      <c r="I42" s="38">
        <f t="shared" si="5"/>
        <v>0.15926176928821673</v>
      </c>
      <c r="J42" s="29">
        <v>1145011</v>
      </c>
      <c r="K42" s="38">
        <f t="shared" si="6"/>
        <v>0.13328575446229435</v>
      </c>
      <c r="L42" s="36">
        <v>115.1578940793234</v>
      </c>
      <c r="M42" s="36">
        <v>112.84965810331606</v>
      </c>
      <c r="N42" s="8" t="s">
        <v>57</v>
      </c>
    </row>
    <row r="43" spans="1:14" x14ac:dyDescent="0.2">
      <c r="A43" s="6" t="s">
        <v>58</v>
      </c>
      <c r="B43" s="29">
        <v>57969</v>
      </c>
      <c r="C43" s="48">
        <f t="shared" si="4"/>
        <v>6.5261738196506852E-2</v>
      </c>
      <c r="D43" s="29">
        <v>163693</v>
      </c>
      <c r="E43" s="48">
        <f t="shared" si="7"/>
        <v>4.7189808871659855E-2</v>
      </c>
      <c r="F43" s="36">
        <v>100.7770939814332</v>
      </c>
      <c r="G43" s="36">
        <v>101.56164689531941</v>
      </c>
      <c r="H43" s="29">
        <v>215174</v>
      </c>
      <c r="I43" s="38">
        <f t="shared" si="5"/>
        <v>9.2941429026195635E-2</v>
      </c>
      <c r="J43" s="29">
        <v>526930</v>
      </c>
      <c r="K43" s="38">
        <f t="shared" si="6"/>
        <v>6.1337631340499577E-2</v>
      </c>
      <c r="L43" s="36">
        <v>91.967670654408522</v>
      </c>
      <c r="M43" s="36">
        <v>96.831516505810669</v>
      </c>
      <c r="N43" s="8" t="s">
        <v>59</v>
      </c>
    </row>
    <row r="44" spans="1:14" x14ac:dyDescent="0.2">
      <c r="A44" s="6" t="s">
        <v>60</v>
      </c>
      <c r="B44" s="29">
        <v>1558</v>
      </c>
      <c r="C44" s="48">
        <f t="shared" si="4"/>
        <v>1.7540027964973984E-3</v>
      </c>
      <c r="D44" s="29">
        <v>11820</v>
      </c>
      <c r="E44" s="48">
        <f t="shared" si="7"/>
        <v>3.407497821305856E-3</v>
      </c>
      <c r="F44" s="36">
        <v>115.8364312267658</v>
      </c>
      <c r="G44" s="36">
        <v>115.91644601353339</v>
      </c>
      <c r="H44" s="29">
        <v>3954</v>
      </c>
      <c r="I44" s="38">
        <f t="shared" si="5"/>
        <v>1.7078755350069131E-3</v>
      </c>
      <c r="J44" s="29">
        <v>28268</v>
      </c>
      <c r="K44" s="38">
        <f t="shared" si="6"/>
        <v>3.2905550314714328E-3</v>
      </c>
      <c r="L44" s="36">
        <v>116.63716814159292</v>
      </c>
      <c r="M44" s="36">
        <v>114.86387647297846</v>
      </c>
      <c r="N44" s="8" t="s">
        <v>61</v>
      </c>
    </row>
    <row r="45" spans="1:14" x14ac:dyDescent="0.2">
      <c r="A45" s="6" t="s">
        <v>62</v>
      </c>
      <c r="B45" s="29">
        <v>32946</v>
      </c>
      <c r="C45" s="48">
        <f t="shared" si="4"/>
        <v>3.7090742062518153E-2</v>
      </c>
      <c r="D45" s="29">
        <v>109515</v>
      </c>
      <c r="E45" s="48">
        <f t="shared" si="7"/>
        <v>3.1571245676845244E-2</v>
      </c>
      <c r="F45" s="36">
        <v>108.37856508437778</v>
      </c>
      <c r="G45" s="36">
        <v>104.3089407663514</v>
      </c>
      <c r="H45" s="29">
        <v>75052</v>
      </c>
      <c r="I45" s="38">
        <f t="shared" si="5"/>
        <v>3.2417671890070519E-2</v>
      </c>
      <c r="J45" s="29">
        <v>259365</v>
      </c>
      <c r="K45" s="38">
        <f t="shared" si="6"/>
        <v>3.0191552488240701E-2</v>
      </c>
      <c r="L45" s="36">
        <v>104.32002668742355</v>
      </c>
      <c r="M45" s="36">
        <v>106.03681944734033</v>
      </c>
      <c r="N45" s="8" t="s">
        <v>63</v>
      </c>
    </row>
    <row r="46" spans="1:14" x14ac:dyDescent="0.2">
      <c r="A46" s="6" t="s">
        <v>64</v>
      </c>
      <c r="B46" s="29">
        <v>3416</v>
      </c>
      <c r="C46" s="48">
        <f t="shared" si="4"/>
        <v>3.8457468246695203E-3</v>
      </c>
      <c r="D46" s="29">
        <v>11824</v>
      </c>
      <c r="E46" s="48">
        <f t="shared" si="7"/>
        <v>3.4086509508562133E-3</v>
      </c>
      <c r="F46" s="36">
        <v>125.77319587628865</v>
      </c>
      <c r="G46" s="36">
        <v>114.4294977257331</v>
      </c>
      <c r="H46" s="29">
        <v>6745</v>
      </c>
      <c r="I46" s="38">
        <f t="shared" si="5"/>
        <v>2.9134093281794711E-3</v>
      </c>
      <c r="J46" s="29">
        <v>28250</v>
      </c>
      <c r="K46" s="38">
        <f t="shared" si="6"/>
        <v>3.2884597296967584E-3</v>
      </c>
      <c r="L46" s="36">
        <v>121.86088527551942</v>
      </c>
      <c r="M46" s="36">
        <v>102.48131756511644</v>
      </c>
      <c r="N46" s="8" t="s">
        <v>65</v>
      </c>
    </row>
    <row r="47" spans="1:14" x14ac:dyDescent="0.2">
      <c r="A47" s="6" t="s">
        <v>66</v>
      </c>
      <c r="B47" s="29">
        <v>12322</v>
      </c>
      <c r="C47" s="48">
        <f t="shared" si="4"/>
        <v>1.3872158188986483E-2</v>
      </c>
      <c r="D47" s="29">
        <v>43249</v>
      </c>
      <c r="E47" s="48">
        <f t="shared" si="7"/>
        <v>1.2467924980850842E-2</v>
      </c>
      <c r="F47" s="36">
        <v>111.1893160079408</v>
      </c>
      <c r="G47" s="36">
        <v>106.76656462920904</v>
      </c>
      <c r="H47" s="29">
        <v>21771</v>
      </c>
      <c r="I47" s="38">
        <f t="shared" si="5"/>
        <v>9.4036819101253177E-3</v>
      </c>
      <c r="J47" s="29">
        <v>85118</v>
      </c>
      <c r="K47" s="38">
        <f t="shared" si="6"/>
        <v>9.908216469816945E-3</v>
      </c>
      <c r="L47" s="36">
        <v>96.867630700778633</v>
      </c>
      <c r="M47" s="36">
        <v>89.184828164291702</v>
      </c>
      <c r="N47" s="8" t="s">
        <v>67</v>
      </c>
    </row>
    <row r="48" spans="1:14" x14ac:dyDescent="0.2">
      <c r="A48" s="6" t="s">
        <v>68</v>
      </c>
      <c r="B48" s="29">
        <v>9663</v>
      </c>
      <c r="C48" s="48">
        <f t="shared" si="4"/>
        <v>1.087864507224285E-2</v>
      </c>
      <c r="D48" s="29">
        <v>51402</v>
      </c>
      <c r="E48" s="48">
        <f t="shared" si="7"/>
        <v>1.4818291286866632E-2</v>
      </c>
      <c r="F48" s="36">
        <v>110.78880990598488</v>
      </c>
      <c r="G48" s="36">
        <v>112.44749737486875</v>
      </c>
      <c r="H48" s="29">
        <v>36855</v>
      </c>
      <c r="I48" s="38">
        <f t="shared" si="5"/>
        <v>1.5919006788740461E-2</v>
      </c>
      <c r="J48" s="29">
        <v>224354</v>
      </c>
      <c r="K48" s="38">
        <f t="shared" si="6"/>
        <v>2.6116074130845542E-2</v>
      </c>
      <c r="L48" s="36">
        <v>95.662669366142353</v>
      </c>
      <c r="M48" s="36">
        <v>101.81618501307</v>
      </c>
      <c r="N48" s="8" t="s">
        <v>69</v>
      </c>
    </row>
    <row r="49" spans="1:14" x14ac:dyDescent="0.2">
      <c r="A49" s="6" t="s">
        <v>70</v>
      </c>
      <c r="B49" s="29">
        <v>16321</v>
      </c>
      <c r="C49" s="48">
        <f t="shared" si="4"/>
        <v>1.8374248807210551E-2</v>
      </c>
      <c r="D49" s="29">
        <v>53557</v>
      </c>
      <c r="E49" s="48">
        <f t="shared" si="7"/>
        <v>1.5439539832121634E-2</v>
      </c>
      <c r="F49" s="36">
        <v>128.55229993698802</v>
      </c>
      <c r="G49" s="36">
        <v>113.82996811902231</v>
      </c>
      <c r="H49" s="29">
        <v>44039</v>
      </c>
      <c r="I49" s="38">
        <f t="shared" si="5"/>
        <v>1.9022036086537544E-2</v>
      </c>
      <c r="J49" s="29">
        <v>137921</v>
      </c>
      <c r="K49" s="38">
        <f t="shared" si="6"/>
        <v>1.6054784225823245E-2</v>
      </c>
      <c r="L49" s="36">
        <v>124.13394593680414</v>
      </c>
      <c r="M49" s="36">
        <v>112.19109440838173</v>
      </c>
      <c r="N49" s="8" t="s">
        <v>71</v>
      </c>
    </row>
    <row r="50" spans="1:14" ht="12.75" customHeight="1" x14ac:dyDescent="0.2">
      <c r="A50" s="6" t="s">
        <v>72</v>
      </c>
      <c r="B50" s="29">
        <v>11552</v>
      </c>
      <c r="C50" s="48">
        <f t="shared" si="4"/>
        <v>1.3005289027688027E-2</v>
      </c>
      <c r="D50" s="29">
        <v>99819</v>
      </c>
      <c r="E50" s="48">
        <f t="shared" si="7"/>
        <v>2.8776059646779123E-2</v>
      </c>
      <c r="F50" s="36">
        <v>104.31641683221962</v>
      </c>
      <c r="G50" s="36">
        <v>106.57818872920626</v>
      </c>
      <c r="H50" s="29">
        <v>36916</v>
      </c>
      <c r="I50" s="38">
        <f t="shared" si="5"/>
        <v>1.594535489385817E-2</v>
      </c>
      <c r="J50" s="29">
        <v>271370</v>
      </c>
      <c r="K50" s="38">
        <f t="shared" si="6"/>
        <v>3.1589002366294139E-2</v>
      </c>
      <c r="L50" s="36">
        <v>99.404906158278806</v>
      </c>
      <c r="M50" s="36">
        <v>103.45313977248468</v>
      </c>
      <c r="N50" s="8" t="s">
        <v>73</v>
      </c>
    </row>
    <row r="51" spans="1:14" x14ac:dyDescent="0.2">
      <c r="A51" s="6" t="s">
        <v>74</v>
      </c>
      <c r="B51" s="29">
        <v>32141</v>
      </c>
      <c r="C51" s="48">
        <f t="shared" si="4"/>
        <v>3.6184469757524311E-2</v>
      </c>
      <c r="D51" s="29">
        <v>72521</v>
      </c>
      <c r="E51" s="48">
        <f t="shared" si="7"/>
        <v>2.0906527030365649E-2</v>
      </c>
      <c r="F51" s="36">
        <v>107.49857854777751</v>
      </c>
      <c r="G51" s="36">
        <v>109.91027856081961</v>
      </c>
      <c r="H51" s="29">
        <v>72002</v>
      </c>
      <c r="I51" s="38">
        <f t="shared" si="5"/>
        <v>3.1100266634185067E-2</v>
      </c>
      <c r="J51" s="29">
        <v>168227</v>
      </c>
      <c r="K51" s="38">
        <f t="shared" si="6"/>
        <v>1.9582573980449436E-2</v>
      </c>
      <c r="L51" s="36">
        <v>101.51421159485676</v>
      </c>
      <c r="M51" s="36">
        <v>107.1741651058191</v>
      </c>
      <c r="N51" s="8" t="s">
        <v>75</v>
      </c>
    </row>
    <row r="52" spans="1:14" x14ac:dyDescent="0.2">
      <c r="A52" s="6" t="s">
        <v>76</v>
      </c>
      <c r="B52" s="29">
        <v>4244</v>
      </c>
      <c r="C52" s="48">
        <f t="shared" si="4"/>
        <v>4.7779126240917579E-3</v>
      </c>
      <c r="D52" s="29">
        <v>30352</v>
      </c>
      <c r="E52" s="48">
        <f t="shared" si="7"/>
        <v>8.7499470281112799E-3</v>
      </c>
      <c r="F52" s="36">
        <v>100.2125147579693</v>
      </c>
      <c r="G52" s="36">
        <v>105.7524128079161</v>
      </c>
      <c r="H52" s="29">
        <v>10195</v>
      </c>
      <c r="I52" s="38">
        <f t="shared" si="5"/>
        <v>4.4035890438531818E-3</v>
      </c>
      <c r="J52" s="29">
        <v>67554</v>
      </c>
      <c r="K52" s="38">
        <f t="shared" si="6"/>
        <v>7.8636675603516761E-3</v>
      </c>
      <c r="L52" s="36">
        <v>87.383217622353655</v>
      </c>
      <c r="M52" s="36">
        <v>100.19429571511205</v>
      </c>
      <c r="N52" s="8" t="s">
        <v>77</v>
      </c>
    </row>
    <row r="53" spans="1:14" x14ac:dyDescent="0.2">
      <c r="A53" s="6" t="s">
        <v>78</v>
      </c>
      <c r="B53" s="29">
        <v>12840</v>
      </c>
      <c r="C53" s="48">
        <f t="shared" si="4"/>
        <v>1.4455324715678173E-2</v>
      </c>
      <c r="D53" s="29">
        <v>58568</v>
      </c>
      <c r="E53" s="48">
        <f t="shared" si="7"/>
        <v>1.6884122876331755E-2</v>
      </c>
      <c r="F53" s="36">
        <v>120.85843373493977</v>
      </c>
      <c r="G53" s="36">
        <v>117.75065843704135</v>
      </c>
      <c r="H53" s="29">
        <v>26286</v>
      </c>
      <c r="I53" s="38">
        <f t="shared" si="5"/>
        <v>1.135387362498526E-2</v>
      </c>
      <c r="J53" s="29">
        <v>124554</v>
      </c>
      <c r="K53" s="38">
        <f t="shared" si="6"/>
        <v>1.4498789846819472E-2</v>
      </c>
      <c r="L53" s="36">
        <v>113.69377162629758</v>
      </c>
      <c r="M53" s="36">
        <v>113.97068242958841</v>
      </c>
      <c r="N53" s="8" t="s">
        <v>79</v>
      </c>
    </row>
    <row r="54" spans="1:14" x14ac:dyDescent="0.2">
      <c r="A54" s="6" t="s">
        <v>80</v>
      </c>
      <c r="B54" s="29">
        <v>3604</v>
      </c>
      <c r="C54" s="48">
        <f t="shared" si="4"/>
        <v>4.0573979965190139E-3</v>
      </c>
      <c r="D54" s="29">
        <v>19742</v>
      </c>
      <c r="E54" s="48">
        <f t="shared" si="7"/>
        <v>5.6912708957885111E-3</v>
      </c>
      <c r="F54" s="36">
        <v>118.20268940636274</v>
      </c>
      <c r="G54" s="36">
        <v>89.642646324297331</v>
      </c>
      <c r="H54" s="29">
        <v>5329</v>
      </c>
      <c r="I54" s="38">
        <f t="shared" si="5"/>
        <v>2.3017877405290439E-3</v>
      </c>
      <c r="J54" s="29">
        <v>41535</v>
      </c>
      <c r="K54" s="38">
        <f t="shared" si="6"/>
        <v>4.8349088450603496E-3</v>
      </c>
      <c r="L54" s="36">
        <v>90.306727673275716</v>
      </c>
      <c r="M54" s="36">
        <v>84.228990914990263</v>
      </c>
      <c r="N54" s="8" t="s">
        <v>81</v>
      </c>
    </row>
    <row r="55" spans="1:14" x14ac:dyDescent="0.2">
      <c r="A55" s="6" t="s">
        <v>82</v>
      </c>
      <c r="B55" s="29">
        <v>7514</v>
      </c>
      <c r="C55" s="48">
        <f t="shared" si="4"/>
        <v>8.459292049346246E-3</v>
      </c>
      <c r="D55" s="29">
        <v>32073</v>
      </c>
      <c r="E55" s="48">
        <f t="shared" si="7"/>
        <v>9.2460810171525135E-3</v>
      </c>
      <c r="F55" s="36">
        <v>127.05444707473792</v>
      </c>
      <c r="G55" s="36">
        <v>116.74371200815345</v>
      </c>
      <c r="H55" s="29">
        <v>18483</v>
      </c>
      <c r="I55" s="38">
        <f t="shared" si="5"/>
        <v>7.9834758506658506E-3</v>
      </c>
      <c r="J55" s="29">
        <v>87607</v>
      </c>
      <c r="K55" s="38">
        <f t="shared" si="6"/>
        <v>1.0197950142992705E-2</v>
      </c>
      <c r="L55" s="36">
        <v>103.38404743259872</v>
      </c>
      <c r="M55" s="36">
        <v>104.52424983594821</v>
      </c>
      <c r="N55" s="8" t="s">
        <v>83</v>
      </c>
    </row>
    <row r="56" spans="1:14" x14ac:dyDescent="0.2">
      <c r="A56" s="6" t="s">
        <v>84</v>
      </c>
      <c r="B56" s="29">
        <v>32495</v>
      </c>
      <c r="C56" s="48">
        <f t="shared" si="4"/>
        <v>3.6583004410900483E-2</v>
      </c>
      <c r="D56" s="29">
        <v>122506</v>
      </c>
      <c r="E56" s="48">
        <f t="shared" si="7"/>
        <v>3.5316322174018207E-2</v>
      </c>
      <c r="F56" s="36">
        <v>98.299906222585236</v>
      </c>
      <c r="G56" s="36">
        <v>98.671821513430785</v>
      </c>
      <c r="H56" s="29">
        <v>91640</v>
      </c>
      <c r="I56" s="38">
        <f t="shared" si="5"/>
        <v>3.9582628737489509E-2</v>
      </c>
      <c r="J56" s="29">
        <v>344253</v>
      </c>
      <c r="K56" s="38">
        <f t="shared" si="6"/>
        <v>4.0072995657603479E-2</v>
      </c>
      <c r="L56" s="36">
        <v>95.029709746663485</v>
      </c>
      <c r="M56" s="36">
        <v>97.175512831007822</v>
      </c>
      <c r="N56" s="8" t="s">
        <v>85</v>
      </c>
    </row>
    <row r="57" spans="1:14" ht="12.75" customHeight="1" x14ac:dyDescent="0.2">
      <c r="A57" s="6" t="s">
        <v>86</v>
      </c>
      <c r="B57" s="29">
        <v>3463</v>
      </c>
      <c r="C57" s="48">
        <f t="shared" si="4"/>
        <v>3.8986596176318936E-3</v>
      </c>
      <c r="D57" s="29">
        <v>17713</v>
      </c>
      <c r="E57" s="48">
        <f t="shared" si="7"/>
        <v>5.1063459313697651E-3</v>
      </c>
      <c r="F57" s="36">
        <v>111.31468981035037</v>
      </c>
      <c r="G57" s="36">
        <v>98.67966573816156</v>
      </c>
      <c r="H57" s="29">
        <v>7261</v>
      </c>
      <c r="I57" s="38">
        <f t="shared" si="5"/>
        <v>3.1362883813063217E-3</v>
      </c>
      <c r="J57" s="29">
        <v>40666</v>
      </c>
      <c r="K57" s="38">
        <f t="shared" si="6"/>
        <v>4.7337523316052527E-3</v>
      </c>
      <c r="L57" s="36">
        <v>91.161330822347779</v>
      </c>
      <c r="M57" s="36">
        <v>95.684705882352944</v>
      </c>
      <c r="N57" s="8" t="s">
        <v>87</v>
      </c>
    </row>
    <row r="58" spans="1:14" x14ac:dyDescent="0.2">
      <c r="A58" s="6" t="s">
        <v>88</v>
      </c>
      <c r="B58" s="29">
        <v>413</v>
      </c>
      <c r="C58" s="48">
        <f t="shared" si="4"/>
        <v>4.6495709560553624E-4</v>
      </c>
      <c r="D58" s="29">
        <v>3096</v>
      </c>
      <c r="E58" s="48">
        <f t="shared" si="7"/>
        <v>8.925222719765592E-4</v>
      </c>
      <c r="F58" s="36">
        <v>97.635933806146568</v>
      </c>
      <c r="G58" s="36">
        <v>98.254522373849568</v>
      </c>
      <c r="H58" s="29">
        <v>1070</v>
      </c>
      <c r="I58" s="38">
        <f t="shared" si="5"/>
        <v>4.621716799335855E-4</v>
      </c>
      <c r="J58" s="29">
        <v>6981</v>
      </c>
      <c r="K58" s="38">
        <f t="shared" si="6"/>
        <v>8.1262787161108215E-4</v>
      </c>
      <c r="L58" s="36">
        <v>97.627737226277361</v>
      </c>
      <c r="M58" s="36">
        <v>98.532110091743121</v>
      </c>
      <c r="N58" s="8" t="s">
        <v>89</v>
      </c>
    </row>
    <row r="59" spans="1:14" ht="12.75" customHeight="1" x14ac:dyDescent="0.2">
      <c r="A59" s="6" t="s">
        <v>90</v>
      </c>
      <c r="B59" s="29">
        <v>1281</v>
      </c>
      <c r="C59" s="48">
        <f t="shared" si="4"/>
        <v>1.4421550592510701E-3</v>
      </c>
      <c r="D59" s="29">
        <v>6381</v>
      </c>
      <c r="E59" s="48">
        <f t="shared" si="7"/>
        <v>1.8395299152075013E-3</v>
      </c>
      <c r="F59" s="36">
        <v>103.14009661835748</v>
      </c>
      <c r="G59" s="36">
        <v>105.52340003307425</v>
      </c>
      <c r="H59" s="29">
        <v>4025</v>
      </c>
      <c r="I59" s="38">
        <f t="shared" si="5"/>
        <v>1.7385430016193285E-3</v>
      </c>
      <c r="J59" s="29">
        <v>21377</v>
      </c>
      <c r="K59" s="38">
        <f t="shared" si="6"/>
        <v>2.4884036687337209E-3</v>
      </c>
      <c r="L59" s="36">
        <v>85.547290116896917</v>
      </c>
      <c r="M59" s="36">
        <v>102.89276087793608</v>
      </c>
      <c r="N59" s="8" t="s">
        <v>91</v>
      </c>
    </row>
    <row r="60" spans="1:14" x14ac:dyDescent="0.2">
      <c r="A60" s="6" t="s">
        <v>92</v>
      </c>
      <c r="B60" s="29">
        <v>8100</v>
      </c>
      <c r="C60" s="48">
        <f t="shared" si="4"/>
        <v>9.1190132552175385E-3</v>
      </c>
      <c r="D60" s="29">
        <v>37387</v>
      </c>
      <c r="E60" s="48">
        <f t="shared" si="7"/>
        <v>1.0778013624802203E-2</v>
      </c>
      <c r="F60" s="36">
        <v>107.6698125747707</v>
      </c>
      <c r="G60" s="36">
        <v>108.87303436225974</v>
      </c>
      <c r="H60" s="29">
        <v>16565</v>
      </c>
      <c r="I60" s="38">
        <f t="shared" si="5"/>
        <v>7.1550223159811627E-3</v>
      </c>
      <c r="J60" s="29">
        <v>77848</v>
      </c>
      <c r="K60" s="38">
        <f t="shared" si="6"/>
        <v>9.0619473641569293E-3</v>
      </c>
      <c r="L60" s="36">
        <v>101.01225684492957</v>
      </c>
      <c r="M60" s="36">
        <v>105.30388085543846</v>
      </c>
      <c r="N60" s="8" t="s">
        <v>93</v>
      </c>
    </row>
    <row r="61" spans="1:14" x14ac:dyDescent="0.2">
      <c r="A61" s="6" t="s">
        <v>94</v>
      </c>
      <c r="B61" s="29">
        <v>1764</v>
      </c>
      <c r="C61" s="48">
        <f t="shared" si="4"/>
        <v>1.9859184422473752E-3</v>
      </c>
      <c r="D61" s="29">
        <v>7183</v>
      </c>
      <c r="E61" s="48">
        <f t="shared" si="7"/>
        <v>2.0707323900541422E-3</v>
      </c>
      <c r="F61" s="36">
        <v>102.37957051654092</v>
      </c>
      <c r="G61" s="36">
        <v>114.48836467963022</v>
      </c>
      <c r="H61" s="29">
        <v>3939</v>
      </c>
      <c r="I61" s="38">
        <f t="shared" si="5"/>
        <v>1.7013964927648534E-3</v>
      </c>
      <c r="J61" s="29">
        <v>15424</v>
      </c>
      <c r="K61" s="38">
        <f t="shared" si="6"/>
        <v>1.7954408095873558E-3</v>
      </c>
      <c r="L61" s="36">
        <v>114.27328111401218</v>
      </c>
      <c r="M61" s="36">
        <v>125.78698417876366</v>
      </c>
      <c r="N61" s="8" t="s">
        <v>95</v>
      </c>
    </row>
    <row r="62" spans="1:14" x14ac:dyDescent="0.2">
      <c r="A62" s="6" t="s">
        <v>96</v>
      </c>
      <c r="B62" s="29">
        <v>50</v>
      </c>
      <c r="C62" s="48">
        <f t="shared" si="4"/>
        <v>5.6290205279120611E-5</v>
      </c>
      <c r="D62" s="29">
        <v>275</v>
      </c>
      <c r="E62" s="48">
        <f t="shared" si="7"/>
        <v>7.9277656587065174E-5</v>
      </c>
      <c r="F62" s="36">
        <v>96.15384615384616</v>
      </c>
      <c r="G62" s="36">
        <v>73.333333333333329</v>
      </c>
      <c r="H62" s="29">
        <v>119</v>
      </c>
      <c r="I62" s="38">
        <f t="shared" si="5"/>
        <v>5.1400401787006236E-5</v>
      </c>
      <c r="J62" s="29">
        <v>582</v>
      </c>
      <c r="K62" s="38">
        <f t="shared" si="6"/>
        <v>6.7748090714460658E-5</v>
      </c>
      <c r="L62" s="36">
        <v>112.26415094339623</v>
      </c>
      <c r="M62" s="36">
        <v>66.287015945330296</v>
      </c>
      <c r="N62" s="8" t="s">
        <v>97</v>
      </c>
    </row>
    <row r="63" spans="1:14" x14ac:dyDescent="0.2">
      <c r="A63" s="6" t="s">
        <v>98</v>
      </c>
      <c r="B63" s="29">
        <v>20870</v>
      </c>
      <c r="C63" s="48">
        <f t="shared" si="4"/>
        <v>2.3495531683504944E-2</v>
      </c>
      <c r="D63" s="29">
        <v>46217</v>
      </c>
      <c r="E63" s="48">
        <f t="shared" si="7"/>
        <v>1.3323547107215967E-2</v>
      </c>
      <c r="F63" s="36">
        <v>92.623823894905016</v>
      </c>
      <c r="G63" s="36">
        <v>90.50621756584745</v>
      </c>
      <c r="H63" s="29">
        <v>76263</v>
      </c>
      <c r="I63" s="38">
        <f t="shared" si="5"/>
        <v>3.2940746567079467E-2</v>
      </c>
      <c r="J63" s="29">
        <v>160939</v>
      </c>
      <c r="K63" s="38">
        <f t="shared" si="6"/>
        <v>1.8734209573014748E-2</v>
      </c>
      <c r="L63" s="36">
        <v>89.834261953282365</v>
      </c>
      <c r="M63" s="36">
        <v>89.520964745408222</v>
      </c>
      <c r="N63" s="8" t="s">
        <v>99</v>
      </c>
    </row>
    <row r="64" spans="1:14" x14ac:dyDescent="0.2">
      <c r="A64" s="6" t="s">
        <v>100</v>
      </c>
      <c r="B64" s="29">
        <v>4012</v>
      </c>
      <c r="C64" s="48">
        <f t="shared" si="4"/>
        <v>4.5167260715966379E-3</v>
      </c>
      <c r="D64" s="29">
        <v>24267</v>
      </c>
      <c r="E64" s="48">
        <f t="shared" si="7"/>
        <v>6.9957486996302205E-3</v>
      </c>
      <c r="F64" s="36">
        <v>97.189922480620154</v>
      </c>
      <c r="G64" s="36">
        <v>99.36532634509868</v>
      </c>
      <c r="H64" s="29">
        <v>6544</v>
      </c>
      <c r="I64" s="38">
        <f t="shared" si="5"/>
        <v>2.8265901621358724E-3</v>
      </c>
      <c r="J64" s="29">
        <v>39484</v>
      </c>
      <c r="K64" s="38">
        <f t="shared" si="6"/>
        <v>4.5961608484016573E-3</v>
      </c>
      <c r="L64" s="36">
        <v>82.035853077598091</v>
      </c>
      <c r="M64" s="36">
        <v>88.592712259917434</v>
      </c>
      <c r="N64" s="8" t="s">
        <v>101</v>
      </c>
    </row>
    <row r="65" spans="1:14" x14ac:dyDescent="0.2">
      <c r="A65" s="6" t="s">
        <v>102</v>
      </c>
      <c r="B65" s="29">
        <v>10001</v>
      </c>
      <c r="C65" s="48">
        <f t="shared" si="4"/>
        <v>1.1259166859929705E-2</v>
      </c>
      <c r="D65" s="29">
        <v>65590</v>
      </c>
      <c r="E65" s="48">
        <f t="shared" si="7"/>
        <v>1.8908441801984015E-2</v>
      </c>
      <c r="F65" s="36">
        <v>108.03716106730042</v>
      </c>
      <c r="G65" s="36">
        <v>119.38261043665021</v>
      </c>
      <c r="H65" s="29">
        <v>16895</v>
      </c>
      <c r="I65" s="38">
        <f t="shared" si="5"/>
        <v>7.2975612453064741E-3</v>
      </c>
      <c r="J65" s="29">
        <v>103299</v>
      </c>
      <c r="K65" s="38">
        <f t="shared" si="6"/>
        <v>1.2024587667891875E-2</v>
      </c>
      <c r="L65" s="36">
        <v>105.92476489028213</v>
      </c>
      <c r="M65" s="36">
        <v>126.61518661518663</v>
      </c>
      <c r="N65" s="8" t="s">
        <v>103</v>
      </c>
    </row>
    <row r="66" spans="1:14" x14ac:dyDescent="0.2">
      <c r="A66" s="6" t="s">
        <v>104</v>
      </c>
      <c r="B66" s="29">
        <v>12374</v>
      </c>
      <c r="C66" s="48">
        <f t="shared" si="4"/>
        <v>1.393070000247677E-2</v>
      </c>
      <c r="D66" s="29">
        <v>101816</v>
      </c>
      <c r="E66" s="48">
        <f t="shared" si="7"/>
        <v>2.9351759574795008E-2</v>
      </c>
      <c r="F66" s="36">
        <v>96.611492816989383</v>
      </c>
      <c r="G66" s="36">
        <v>101.25303313576515</v>
      </c>
      <c r="H66" s="29">
        <v>15203</v>
      </c>
      <c r="I66" s="38">
        <f t="shared" si="5"/>
        <v>6.5667252804021501E-3</v>
      </c>
      <c r="J66" s="29">
        <v>117583</v>
      </c>
      <c r="K66" s="38">
        <f t="shared" si="6"/>
        <v>1.3687326031749875E-2</v>
      </c>
      <c r="L66" s="36">
        <v>90.753342884431703</v>
      </c>
      <c r="M66" s="36">
        <v>99.780214185095289</v>
      </c>
      <c r="N66" s="8" t="s">
        <v>105</v>
      </c>
    </row>
    <row r="67" spans="1:14" ht="12.75" customHeight="1" x14ac:dyDescent="0.2">
      <c r="A67" s="6" t="s">
        <v>106</v>
      </c>
      <c r="B67" s="29">
        <v>15221</v>
      </c>
      <c r="C67" s="48">
        <f t="shared" si="4"/>
        <v>1.7135864291069898E-2</v>
      </c>
      <c r="D67" s="29">
        <v>111453</v>
      </c>
      <c r="E67" s="48">
        <f t="shared" si="7"/>
        <v>3.212993694399336E-2</v>
      </c>
      <c r="F67" s="36">
        <v>102.22983410571563</v>
      </c>
      <c r="G67" s="36">
        <v>119.36064257028112</v>
      </c>
      <c r="H67" s="29">
        <v>38503</v>
      </c>
      <c r="I67" s="38">
        <f t="shared" si="5"/>
        <v>1.6630837563068077E-2</v>
      </c>
      <c r="J67" s="29">
        <v>217343</v>
      </c>
      <c r="K67" s="38">
        <f t="shared" si="6"/>
        <v>2.5299954089610003E-2</v>
      </c>
      <c r="L67" s="36">
        <v>87.391620137092019</v>
      </c>
      <c r="M67" s="36">
        <v>109.85407916218088</v>
      </c>
      <c r="N67" s="8" t="s">
        <v>107</v>
      </c>
    </row>
    <row r="68" spans="1:14" x14ac:dyDescent="0.2">
      <c r="A68" s="6" t="s">
        <v>108</v>
      </c>
      <c r="B68" s="29">
        <v>2149</v>
      </c>
      <c r="C68" s="48">
        <f t="shared" si="4"/>
        <v>2.4193530228966038E-3</v>
      </c>
      <c r="D68" s="29">
        <v>11106</v>
      </c>
      <c r="E68" s="48">
        <f t="shared" si="7"/>
        <v>3.2016641965670759E-3</v>
      </c>
      <c r="F68" s="36">
        <v>127.00945626477542</v>
      </c>
      <c r="G68" s="36">
        <v>117.43681928730041</v>
      </c>
      <c r="H68" s="29">
        <v>4036</v>
      </c>
      <c r="I68" s="38">
        <f t="shared" si="5"/>
        <v>1.7432942992635057E-3</v>
      </c>
      <c r="J68" s="29">
        <v>21661</v>
      </c>
      <c r="K68" s="38">
        <f t="shared" si="6"/>
        <v>2.5214628745119112E-3</v>
      </c>
      <c r="L68" s="36">
        <v>101.86774356385664</v>
      </c>
      <c r="M68" s="36">
        <v>102.53727810650888</v>
      </c>
      <c r="N68" s="8" t="s">
        <v>109</v>
      </c>
    </row>
    <row r="69" spans="1:14" x14ac:dyDescent="0.2">
      <c r="A69" s="6" t="s">
        <v>110</v>
      </c>
      <c r="B69" s="29">
        <v>3721</v>
      </c>
      <c r="C69" s="48">
        <f t="shared" si="4"/>
        <v>4.1891170768721562E-3</v>
      </c>
      <c r="D69" s="29">
        <v>18663</v>
      </c>
      <c r="E69" s="48">
        <f t="shared" si="7"/>
        <v>5.3802141995796266E-3</v>
      </c>
      <c r="F69" s="36">
        <v>119.64630225080386</v>
      </c>
      <c r="G69" s="36">
        <v>104.5780567073854</v>
      </c>
      <c r="H69" s="29">
        <v>6859</v>
      </c>
      <c r="I69" s="38">
        <f t="shared" si="5"/>
        <v>2.9626500492191243E-3</v>
      </c>
      <c r="J69" s="29">
        <v>40317</v>
      </c>
      <c r="K69" s="38">
        <f t="shared" si="6"/>
        <v>4.6931267583074062E-3</v>
      </c>
      <c r="L69" s="36">
        <v>94.242923880186865</v>
      </c>
      <c r="M69" s="36">
        <v>105.89115932132162</v>
      </c>
      <c r="N69" s="8" t="s">
        <v>111</v>
      </c>
    </row>
    <row r="70" spans="1:14" ht="12.75" customHeight="1" x14ac:dyDescent="0.2">
      <c r="A70" s="6" t="s">
        <v>112</v>
      </c>
      <c r="B70" s="29">
        <v>4800</v>
      </c>
      <c r="C70" s="48">
        <f t="shared" si="4"/>
        <v>5.4038597067955791E-3</v>
      </c>
      <c r="D70" s="29">
        <v>23292</v>
      </c>
      <c r="E70" s="48">
        <f t="shared" si="7"/>
        <v>6.7146733717306254E-3</v>
      </c>
      <c r="F70" s="36">
        <v>121.67300380228137</v>
      </c>
      <c r="G70" s="36">
        <v>120.97854879758998</v>
      </c>
      <c r="H70" s="29">
        <v>11026</v>
      </c>
      <c r="I70" s="38">
        <f t="shared" si="5"/>
        <v>4.7625279840632839E-3</v>
      </c>
      <c r="J70" s="29">
        <v>50484</v>
      </c>
      <c r="K70" s="38">
        <f t="shared" si="6"/>
        <v>5.8766230440357933E-3</v>
      </c>
      <c r="L70" s="36">
        <v>105.5321592649311</v>
      </c>
      <c r="M70" s="36">
        <v>113.03569029600106</v>
      </c>
      <c r="N70" s="8" t="s">
        <v>113</v>
      </c>
    </row>
    <row r="71" spans="1:14" x14ac:dyDescent="0.2">
      <c r="A71" s="6" t="s">
        <v>114</v>
      </c>
      <c r="B71" s="29">
        <v>17179</v>
      </c>
      <c r="C71" s="48">
        <f t="shared" si="4"/>
        <v>1.934018872980026E-2</v>
      </c>
      <c r="D71" s="29">
        <v>101467</v>
      </c>
      <c r="E71" s="48">
        <f t="shared" si="7"/>
        <v>2.9251149021526333E-2</v>
      </c>
      <c r="F71" s="36">
        <v>108.28920827029754</v>
      </c>
      <c r="G71" s="36">
        <v>109.17826054208766</v>
      </c>
      <c r="H71" s="29">
        <v>37080</v>
      </c>
      <c r="I71" s="38">
        <f t="shared" si="5"/>
        <v>1.6016192422371355E-2</v>
      </c>
      <c r="J71" s="29">
        <v>223099</v>
      </c>
      <c r="K71" s="38">
        <f t="shared" si="6"/>
        <v>2.5969985034889103E-2</v>
      </c>
      <c r="L71" s="36">
        <v>96.276678610375441</v>
      </c>
      <c r="M71" s="36">
        <v>106.10069862225413</v>
      </c>
      <c r="N71" s="8" t="s">
        <v>115</v>
      </c>
    </row>
    <row r="72" spans="1:14" ht="12.75" customHeight="1" x14ac:dyDescent="0.2">
      <c r="A72" s="13" t="s">
        <v>116</v>
      </c>
      <c r="B72" s="34"/>
      <c r="C72" s="48"/>
      <c r="D72" s="34"/>
      <c r="E72" s="48"/>
      <c r="F72" s="33"/>
      <c r="G72" s="33"/>
      <c r="H72" s="34"/>
      <c r="I72" s="52"/>
      <c r="J72" s="34"/>
      <c r="K72" s="52"/>
      <c r="L72" s="33"/>
      <c r="M72" s="33"/>
      <c r="N72" s="14" t="s">
        <v>118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5" x14ac:dyDescent="0.2">
      <c r="A74" s="42" t="s">
        <v>119</v>
      </c>
    </row>
    <row r="77" spans="1:14" x14ac:dyDescent="0.2">
      <c r="A77" s="43" t="s">
        <v>120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7" r:id="rId1" xr:uid="{065C1B6C-8A21-41E4-ADCD-9A6DB04D320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JANUAR</vt:lpstr>
      <vt:lpstr>FEBRUAR</vt:lpstr>
      <vt:lpstr>MAREC</vt:lpstr>
      <vt:lpstr>APRIL</vt:lpstr>
      <vt:lpstr>MAJ</vt:lpstr>
      <vt:lpstr>JUNIJ</vt:lpstr>
      <vt:lpstr>JULIJ</vt:lpstr>
      <vt:lpstr>AVGUST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Špik</dc:creator>
  <cp:keywords/>
  <dc:description/>
  <cp:lastModifiedBy>Ana Špik</cp:lastModifiedBy>
  <cp:revision/>
  <cp:lastPrinted>2019-09-16T07:23:12Z</cp:lastPrinted>
  <dcterms:created xsi:type="dcterms:W3CDTF">2000-03-23T10:10:52Z</dcterms:created>
  <dcterms:modified xsi:type="dcterms:W3CDTF">2019-09-30T08:42:01Z</dcterms:modified>
  <cp:category/>
  <cp:contentStatus/>
</cp:coreProperties>
</file>