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lovenska turisticna organizacija\Statistika\Prihodi in prenočitve, krovna tabela\"/>
    </mc:Choice>
  </mc:AlternateContent>
  <xr:revisionPtr revIDLastSave="326" documentId="13_ncr:1_{CAE9B4B5-43E1-4FA1-886D-83FCBF6805CC}" xr6:coauthVersionLast="44" xr6:coauthVersionMax="44" xr10:uidLastSave="{2E602189-EBC1-41D1-872D-AF84477AAE5F}"/>
  <bookViews>
    <workbookView xWindow="-120" yWindow="-120" windowWidth="29040" windowHeight="15840" tabRatio="590" activeTab="3" xr2:uid="{00000000-000D-0000-FFFF-FFFF00000000}"/>
  </bookViews>
  <sheets>
    <sheet name="JANUAR" sheetId="4" r:id="rId1"/>
    <sheet name="FEBRUAR" sheetId="5" r:id="rId2"/>
    <sheet name="MAREC" sheetId="6" r:id="rId3"/>
    <sheet name="APRIL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6" l="1"/>
  <c r="K35" i="6"/>
  <c r="K42" i="6"/>
  <c r="K71" i="7" l="1"/>
  <c r="I71" i="7"/>
  <c r="E71" i="7"/>
  <c r="K70" i="7"/>
  <c r="I70" i="7"/>
  <c r="E70" i="7"/>
  <c r="K69" i="7"/>
  <c r="I69" i="7"/>
  <c r="E69" i="7"/>
  <c r="K68" i="7"/>
  <c r="I68" i="7"/>
  <c r="E68" i="7"/>
  <c r="K67" i="7"/>
  <c r="I67" i="7"/>
  <c r="E67" i="7"/>
  <c r="K66" i="7"/>
  <c r="I66" i="7"/>
  <c r="E66" i="7"/>
  <c r="K65" i="7"/>
  <c r="I65" i="7"/>
  <c r="E65" i="7"/>
  <c r="K64" i="7"/>
  <c r="I64" i="7"/>
  <c r="E64" i="7"/>
  <c r="K63" i="7"/>
  <c r="I63" i="7"/>
  <c r="E63" i="7"/>
  <c r="K62" i="7"/>
  <c r="I62" i="7"/>
  <c r="E62" i="7"/>
  <c r="K61" i="7"/>
  <c r="I61" i="7"/>
  <c r="E61" i="7"/>
  <c r="K60" i="7"/>
  <c r="I60" i="7"/>
  <c r="E60" i="7"/>
  <c r="K59" i="7"/>
  <c r="I59" i="7"/>
  <c r="E59" i="7"/>
  <c r="K58" i="7"/>
  <c r="I58" i="7"/>
  <c r="E58" i="7"/>
  <c r="K57" i="7"/>
  <c r="I57" i="7"/>
  <c r="E57" i="7"/>
  <c r="K56" i="7"/>
  <c r="I56" i="7"/>
  <c r="E56" i="7"/>
  <c r="K55" i="7"/>
  <c r="I55" i="7"/>
  <c r="E55" i="7"/>
  <c r="K54" i="7"/>
  <c r="I54" i="7"/>
  <c r="E54" i="7"/>
  <c r="K53" i="7"/>
  <c r="I53" i="7"/>
  <c r="E53" i="7"/>
  <c r="K52" i="7"/>
  <c r="I52" i="7"/>
  <c r="E52" i="7"/>
  <c r="K51" i="7"/>
  <c r="I51" i="7"/>
  <c r="E51" i="7"/>
  <c r="K50" i="7"/>
  <c r="I50" i="7"/>
  <c r="E50" i="7"/>
  <c r="K49" i="7"/>
  <c r="I49" i="7"/>
  <c r="E49" i="7"/>
  <c r="K48" i="7"/>
  <c r="I48" i="7"/>
  <c r="E48" i="7"/>
  <c r="K47" i="7"/>
  <c r="I47" i="7"/>
  <c r="E47" i="7"/>
  <c r="K46" i="7"/>
  <c r="I46" i="7"/>
  <c r="E46" i="7"/>
  <c r="K45" i="7"/>
  <c r="I45" i="7"/>
  <c r="E45" i="7"/>
  <c r="K44" i="7"/>
  <c r="I44" i="7"/>
  <c r="E44" i="7"/>
  <c r="K43" i="7"/>
  <c r="I43" i="7"/>
  <c r="E43" i="7"/>
  <c r="K42" i="7"/>
  <c r="I42" i="7"/>
  <c r="E42" i="7"/>
  <c r="K41" i="7"/>
  <c r="I41" i="7"/>
  <c r="E41" i="7"/>
  <c r="K40" i="7"/>
  <c r="I40" i="7"/>
  <c r="E40" i="7"/>
  <c r="K39" i="7"/>
  <c r="I39" i="7"/>
  <c r="E39" i="7"/>
  <c r="K38" i="7"/>
  <c r="I38" i="7"/>
  <c r="E38" i="7"/>
  <c r="K37" i="7"/>
  <c r="I37" i="7"/>
  <c r="E37" i="7"/>
  <c r="K36" i="7"/>
  <c r="I36" i="7"/>
  <c r="E36" i="7"/>
  <c r="K35" i="7"/>
  <c r="I35" i="7"/>
  <c r="E35" i="7"/>
  <c r="K34" i="7"/>
  <c r="I34" i="7"/>
  <c r="E34" i="7"/>
  <c r="K33" i="7"/>
  <c r="I33" i="7"/>
  <c r="E33" i="7"/>
  <c r="K32" i="7"/>
  <c r="I32" i="7"/>
  <c r="E32" i="7"/>
  <c r="K31" i="7"/>
  <c r="I31" i="7"/>
  <c r="E31" i="7"/>
  <c r="K30" i="7"/>
  <c r="I30" i="7"/>
  <c r="E30" i="7"/>
  <c r="K29" i="7"/>
  <c r="I29" i="7"/>
  <c r="E29" i="7"/>
  <c r="K28" i="7"/>
  <c r="I28" i="7"/>
  <c r="E28" i="7"/>
  <c r="K27" i="7"/>
  <c r="I27" i="7"/>
  <c r="E27" i="7"/>
  <c r="K26" i="7"/>
  <c r="I26" i="7"/>
  <c r="E26" i="7"/>
  <c r="K25" i="7"/>
  <c r="I25" i="7"/>
  <c r="E25" i="7"/>
  <c r="K24" i="7"/>
  <c r="I24" i="7"/>
  <c r="E24" i="7"/>
  <c r="K23" i="7"/>
  <c r="I23" i="7"/>
  <c r="E23" i="7"/>
  <c r="K22" i="7"/>
  <c r="I22" i="7"/>
  <c r="E22" i="7"/>
  <c r="K21" i="7"/>
  <c r="I21" i="7"/>
  <c r="E21" i="7"/>
  <c r="K20" i="7"/>
  <c r="I20" i="7"/>
  <c r="E20" i="7"/>
  <c r="K18" i="7"/>
  <c r="I18" i="7"/>
  <c r="E18" i="7"/>
  <c r="K17" i="7"/>
  <c r="I17" i="7"/>
  <c r="E17" i="7"/>
  <c r="E16" i="7"/>
  <c r="K71" i="6" l="1"/>
  <c r="I71" i="6"/>
  <c r="E71" i="6"/>
  <c r="C71" i="6"/>
  <c r="K70" i="6"/>
  <c r="I70" i="6"/>
  <c r="E70" i="6"/>
  <c r="C70" i="6"/>
  <c r="K69" i="6"/>
  <c r="I69" i="6"/>
  <c r="E69" i="6"/>
  <c r="C69" i="6"/>
  <c r="K68" i="6"/>
  <c r="I68" i="6"/>
  <c r="E68" i="6"/>
  <c r="C68" i="6"/>
  <c r="K67" i="6"/>
  <c r="I67" i="6"/>
  <c r="E67" i="6"/>
  <c r="C67" i="6"/>
  <c r="K66" i="6"/>
  <c r="I66" i="6"/>
  <c r="E66" i="6"/>
  <c r="C66" i="6"/>
  <c r="K65" i="6"/>
  <c r="I65" i="6"/>
  <c r="E65" i="6"/>
  <c r="C65" i="6"/>
  <c r="K64" i="6"/>
  <c r="I64" i="6"/>
  <c r="E64" i="6"/>
  <c r="C64" i="6"/>
  <c r="K63" i="6"/>
  <c r="I63" i="6"/>
  <c r="E63" i="6"/>
  <c r="C63" i="6"/>
  <c r="K62" i="6"/>
  <c r="I62" i="6"/>
  <c r="E62" i="6"/>
  <c r="C62" i="6"/>
  <c r="K61" i="6"/>
  <c r="I61" i="6"/>
  <c r="E61" i="6"/>
  <c r="C61" i="6"/>
  <c r="K60" i="6"/>
  <c r="I60" i="6"/>
  <c r="E60" i="6"/>
  <c r="C60" i="6"/>
  <c r="K59" i="6"/>
  <c r="I59" i="6"/>
  <c r="E59" i="6"/>
  <c r="C59" i="6"/>
  <c r="K58" i="6"/>
  <c r="I58" i="6"/>
  <c r="E58" i="6"/>
  <c r="C58" i="6"/>
  <c r="K57" i="6"/>
  <c r="I57" i="6"/>
  <c r="E57" i="6"/>
  <c r="C57" i="6"/>
  <c r="K56" i="6"/>
  <c r="I56" i="6"/>
  <c r="E56" i="6"/>
  <c r="C56" i="6"/>
  <c r="K55" i="6"/>
  <c r="I55" i="6"/>
  <c r="E55" i="6"/>
  <c r="C55" i="6"/>
  <c r="K54" i="6"/>
  <c r="I54" i="6"/>
  <c r="E54" i="6"/>
  <c r="C54" i="6"/>
  <c r="K53" i="6"/>
  <c r="I53" i="6"/>
  <c r="E53" i="6"/>
  <c r="C53" i="6"/>
  <c r="K52" i="6"/>
  <c r="I52" i="6"/>
  <c r="E52" i="6"/>
  <c r="C52" i="6"/>
  <c r="K51" i="6"/>
  <c r="I51" i="6"/>
  <c r="E51" i="6"/>
  <c r="C51" i="6"/>
  <c r="K50" i="6"/>
  <c r="I50" i="6"/>
  <c r="E50" i="6"/>
  <c r="C50" i="6"/>
  <c r="K49" i="6"/>
  <c r="I49" i="6"/>
  <c r="E49" i="6"/>
  <c r="C49" i="6"/>
  <c r="K48" i="6"/>
  <c r="I48" i="6"/>
  <c r="E48" i="6"/>
  <c r="C48" i="6"/>
  <c r="K47" i="6"/>
  <c r="I47" i="6"/>
  <c r="E47" i="6"/>
  <c r="C47" i="6"/>
  <c r="K46" i="6"/>
  <c r="I46" i="6"/>
  <c r="E46" i="6"/>
  <c r="C46" i="6"/>
  <c r="K45" i="6"/>
  <c r="I45" i="6"/>
  <c r="E45" i="6"/>
  <c r="C45" i="6"/>
  <c r="K44" i="6"/>
  <c r="I44" i="6"/>
  <c r="E44" i="6"/>
  <c r="C44" i="6"/>
  <c r="K43" i="6"/>
  <c r="I43" i="6"/>
  <c r="E43" i="6"/>
  <c r="C43" i="6"/>
  <c r="I42" i="6"/>
  <c r="E42" i="6"/>
  <c r="C42" i="6"/>
  <c r="K41" i="6"/>
  <c r="I41" i="6"/>
  <c r="E41" i="6"/>
  <c r="C41" i="6"/>
  <c r="K40" i="6"/>
  <c r="I40" i="6"/>
  <c r="E40" i="6"/>
  <c r="C40" i="6"/>
  <c r="K39" i="6"/>
  <c r="I39" i="6"/>
  <c r="E39" i="6"/>
  <c r="C39" i="6"/>
  <c r="K38" i="6"/>
  <c r="I38" i="6"/>
  <c r="E38" i="6"/>
  <c r="C38" i="6"/>
  <c r="K37" i="6"/>
  <c r="I37" i="6"/>
  <c r="E37" i="6"/>
  <c r="C37" i="6"/>
  <c r="K36" i="6"/>
  <c r="I36" i="6"/>
  <c r="E36" i="6"/>
  <c r="C36" i="6"/>
  <c r="I35" i="6"/>
  <c r="E35" i="6"/>
  <c r="C35" i="6"/>
  <c r="K34" i="6"/>
  <c r="I34" i="6"/>
  <c r="E34" i="6"/>
  <c r="C34" i="6"/>
  <c r="K33" i="6"/>
  <c r="I33" i="6"/>
  <c r="E33" i="6"/>
  <c r="C33" i="6"/>
  <c r="I32" i="6"/>
  <c r="E32" i="6"/>
  <c r="C32" i="6"/>
  <c r="K31" i="6"/>
  <c r="I31" i="6"/>
  <c r="E31" i="6"/>
  <c r="C31" i="6"/>
  <c r="K30" i="6"/>
  <c r="I30" i="6"/>
  <c r="E30" i="6"/>
  <c r="C30" i="6"/>
  <c r="K29" i="6"/>
  <c r="I29" i="6"/>
  <c r="E29" i="6"/>
  <c r="C29" i="6"/>
  <c r="K28" i="6"/>
  <c r="I28" i="6"/>
  <c r="E28" i="6"/>
  <c r="C28" i="6"/>
  <c r="K27" i="6"/>
  <c r="I27" i="6"/>
  <c r="E27" i="6"/>
  <c r="C27" i="6"/>
  <c r="K26" i="6"/>
  <c r="I26" i="6"/>
  <c r="E26" i="6"/>
  <c r="C26" i="6"/>
  <c r="K25" i="6"/>
  <c r="I25" i="6"/>
  <c r="E25" i="6"/>
  <c r="C25" i="6"/>
  <c r="K24" i="6"/>
  <c r="I24" i="6"/>
  <c r="E24" i="6"/>
  <c r="C24" i="6"/>
  <c r="K23" i="6"/>
  <c r="I23" i="6"/>
  <c r="E23" i="6"/>
  <c r="C23" i="6"/>
  <c r="K22" i="6"/>
  <c r="I22" i="6"/>
  <c r="E22" i="6"/>
  <c r="C22" i="6"/>
  <c r="K21" i="6"/>
  <c r="I21" i="6"/>
  <c r="E21" i="6"/>
  <c r="C21" i="6"/>
  <c r="K20" i="6"/>
  <c r="I20" i="6"/>
  <c r="E20" i="6"/>
  <c r="C20" i="6"/>
  <c r="K18" i="6"/>
  <c r="I18" i="6"/>
  <c r="E18" i="6"/>
  <c r="C18" i="6"/>
  <c r="K17" i="6"/>
  <c r="I17" i="6"/>
  <c r="E17" i="6"/>
  <c r="C17" i="6"/>
  <c r="E16" i="6"/>
  <c r="C16" i="6"/>
  <c r="E18" i="5" l="1"/>
  <c r="E18" i="4"/>
  <c r="E17" i="4"/>
  <c r="E17" i="5"/>
  <c r="K71" i="5" l="1"/>
  <c r="I71" i="5"/>
  <c r="E71" i="5"/>
  <c r="C71" i="5"/>
  <c r="K70" i="5"/>
  <c r="I70" i="5"/>
  <c r="E70" i="5"/>
  <c r="C70" i="5"/>
  <c r="K69" i="5"/>
  <c r="I69" i="5"/>
  <c r="E69" i="5"/>
  <c r="C69" i="5"/>
  <c r="K68" i="5"/>
  <c r="I68" i="5"/>
  <c r="E68" i="5"/>
  <c r="C68" i="5"/>
  <c r="K67" i="5"/>
  <c r="I67" i="5"/>
  <c r="E67" i="5"/>
  <c r="C67" i="5"/>
  <c r="K66" i="5"/>
  <c r="I66" i="5"/>
  <c r="E66" i="5"/>
  <c r="C66" i="5"/>
  <c r="K65" i="5"/>
  <c r="I65" i="5"/>
  <c r="E65" i="5"/>
  <c r="C65" i="5"/>
  <c r="K64" i="5"/>
  <c r="I64" i="5"/>
  <c r="E64" i="5"/>
  <c r="C64" i="5"/>
  <c r="K63" i="5"/>
  <c r="I63" i="5"/>
  <c r="E63" i="5"/>
  <c r="C63" i="5"/>
  <c r="K62" i="5"/>
  <c r="I62" i="5"/>
  <c r="E62" i="5"/>
  <c r="C62" i="5"/>
  <c r="K61" i="5"/>
  <c r="I61" i="5"/>
  <c r="E61" i="5"/>
  <c r="C61" i="5"/>
  <c r="K60" i="5"/>
  <c r="I60" i="5"/>
  <c r="E60" i="5"/>
  <c r="C60" i="5"/>
  <c r="K59" i="5"/>
  <c r="I59" i="5"/>
  <c r="E59" i="5"/>
  <c r="C59" i="5"/>
  <c r="K58" i="5"/>
  <c r="I58" i="5"/>
  <c r="E58" i="5"/>
  <c r="C58" i="5"/>
  <c r="K57" i="5"/>
  <c r="I57" i="5"/>
  <c r="E57" i="5"/>
  <c r="C57" i="5"/>
  <c r="K56" i="5"/>
  <c r="I56" i="5"/>
  <c r="E56" i="5"/>
  <c r="C56" i="5"/>
  <c r="K55" i="5"/>
  <c r="I55" i="5"/>
  <c r="E55" i="5"/>
  <c r="C55" i="5"/>
  <c r="K54" i="5"/>
  <c r="I54" i="5"/>
  <c r="E54" i="5"/>
  <c r="C54" i="5"/>
  <c r="K53" i="5"/>
  <c r="I53" i="5"/>
  <c r="E53" i="5"/>
  <c r="C53" i="5"/>
  <c r="K52" i="5"/>
  <c r="I52" i="5"/>
  <c r="E52" i="5"/>
  <c r="C52" i="5"/>
  <c r="K51" i="5"/>
  <c r="I51" i="5"/>
  <c r="E51" i="5"/>
  <c r="C51" i="5"/>
  <c r="K50" i="5"/>
  <c r="I50" i="5"/>
  <c r="E50" i="5"/>
  <c r="C50" i="5"/>
  <c r="K49" i="5"/>
  <c r="I49" i="5"/>
  <c r="E49" i="5"/>
  <c r="C49" i="5"/>
  <c r="K48" i="5"/>
  <c r="I48" i="5"/>
  <c r="E48" i="5"/>
  <c r="C48" i="5"/>
  <c r="K47" i="5"/>
  <c r="I47" i="5"/>
  <c r="E47" i="5"/>
  <c r="C47" i="5"/>
  <c r="K46" i="5"/>
  <c r="I46" i="5"/>
  <c r="E46" i="5"/>
  <c r="C46" i="5"/>
  <c r="K45" i="5"/>
  <c r="I45" i="5"/>
  <c r="E45" i="5"/>
  <c r="C45" i="5"/>
  <c r="K44" i="5"/>
  <c r="I44" i="5"/>
  <c r="E44" i="5"/>
  <c r="C44" i="5"/>
  <c r="K43" i="5"/>
  <c r="I43" i="5"/>
  <c r="E43" i="5"/>
  <c r="C43" i="5"/>
  <c r="K42" i="5"/>
  <c r="I42" i="5"/>
  <c r="E42" i="5"/>
  <c r="C42" i="5"/>
  <c r="K41" i="5"/>
  <c r="I41" i="5"/>
  <c r="E41" i="5"/>
  <c r="C41" i="5"/>
  <c r="K40" i="5"/>
  <c r="I40" i="5"/>
  <c r="E40" i="5"/>
  <c r="C40" i="5"/>
  <c r="K39" i="5"/>
  <c r="I39" i="5"/>
  <c r="E39" i="5"/>
  <c r="C39" i="5"/>
  <c r="K38" i="5"/>
  <c r="I38" i="5"/>
  <c r="E38" i="5"/>
  <c r="C38" i="5"/>
  <c r="K37" i="5"/>
  <c r="I37" i="5"/>
  <c r="E37" i="5"/>
  <c r="C37" i="5"/>
  <c r="K36" i="5"/>
  <c r="I36" i="5"/>
  <c r="E36" i="5"/>
  <c r="C36" i="5"/>
  <c r="K35" i="5"/>
  <c r="I35" i="5"/>
  <c r="E35" i="5"/>
  <c r="C35" i="5"/>
  <c r="K34" i="5"/>
  <c r="I34" i="5"/>
  <c r="E34" i="5"/>
  <c r="C34" i="5"/>
  <c r="K33" i="5"/>
  <c r="I33" i="5"/>
  <c r="E33" i="5"/>
  <c r="C33" i="5"/>
  <c r="K32" i="5"/>
  <c r="I32" i="5"/>
  <c r="E32" i="5"/>
  <c r="C32" i="5"/>
  <c r="K31" i="5"/>
  <c r="I31" i="5"/>
  <c r="E31" i="5"/>
  <c r="C31" i="5"/>
  <c r="K30" i="5"/>
  <c r="I30" i="5"/>
  <c r="E30" i="5"/>
  <c r="C30" i="5"/>
  <c r="K29" i="5"/>
  <c r="I29" i="5"/>
  <c r="E29" i="5"/>
  <c r="C29" i="5"/>
  <c r="K28" i="5"/>
  <c r="I28" i="5"/>
  <c r="E28" i="5"/>
  <c r="C28" i="5"/>
  <c r="K27" i="5"/>
  <c r="I27" i="5"/>
  <c r="E27" i="5"/>
  <c r="C27" i="5"/>
  <c r="K26" i="5"/>
  <c r="I26" i="5"/>
  <c r="E26" i="5"/>
  <c r="C26" i="5"/>
  <c r="K25" i="5"/>
  <c r="I25" i="5"/>
  <c r="E25" i="5"/>
  <c r="C25" i="5"/>
  <c r="K24" i="5"/>
  <c r="I24" i="5"/>
  <c r="E24" i="5"/>
  <c r="C24" i="5"/>
  <c r="K23" i="5"/>
  <c r="I23" i="5"/>
  <c r="E23" i="5"/>
  <c r="C23" i="5"/>
  <c r="K22" i="5"/>
  <c r="I22" i="5"/>
  <c r="E22" i="5"/>
  <c r="C22" i="5"/>
  <c r="K21" i="5"/>
  <c r="I21" i="5"/>
  <c r="E21" i="5"/>
  <c r="C21" i="5"/>
  <c r="K20" i="5"/>
  <c r="I20" i="5"/>
  <c r="E20" i="5"/>
  <c r="C20" i="5"/>
  <c r="K18" i="5"/>
  <c r="I18" i="5"/>
  <c r="C18" i="5"/>
  <c r="K17" i="5"/>
  <c r="I17" i="5"/>
  <c r="C17" i="5"/>
  <c r="E16" i="5"/>
  <c r="C16" i="5"/>
  <c r="C17" i="4" l="1"/>
  <c r="C18" i="4"/>
  <c r="K17" i="4"/>
  <c r="K18" i="4"/>
  <c r="I17" i="4"/>
  <c r="I18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E16" i="4"/>
  <c r="C16" i="4"/>
</calcChain>
</file>

<file path=xl/sharedStrings.xml><?xml version="1.0" encoding="utf-8"?>
<sst xmlns="http://schemas.openxmlformats.org/spreadsheetml/2006/main" count="554" uniqueCount="149">
  <si>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</si>
  <si>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</si>
  <si>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</si>
  <si>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</si>
  <si>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</si>
  <si>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</si>
  <si>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</si>
  <si>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</si>
  <si>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</si>
  <si>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</si>
  <si>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</si>
  <si>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</si>
  <si>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</si>
  <si>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</si>
  <si>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</si>
  <si>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</si>
  <si>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</si>
  <si>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</si>
  <si>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</si>
  <si>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</si>
  <si>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</si>
  <si>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</si>
  <si>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</si>
  <si>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</si>
  <si>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</si>
  <si>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</si>
  <si>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</si>
  <si>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</si>
  <si>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</si>
  <si>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</si>
  <si>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</si>
  <si>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</si>
  <si>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</si>
  <si>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</si>
  <si>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</si>
  <si>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</si>
  <si>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</si>
  <si>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</si>
  <si>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</si>
  <si>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</si>
  <si>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</si>
  <si>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</si>
  <si>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</si>
  <si>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</si>
  <si>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</si>
  <si>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</si>
  <si>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</si>
  <si>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</si>
  <si>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</si>
  <si>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</si>
  <si>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</si>
  <si>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</si>
  <si>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</si>
  <si>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</si>
  <si>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</si>
  <si>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</si>
  <si>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</si>
  <si>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</si>
  <si>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</si>
  <si>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</si>
  <si>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</si>
  <si>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</si>
  <si>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</si>
  <si>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</si>
  <si>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</si>
  <si>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</si>
  <si>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</si>
  <si>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</si>
  <si>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</si>
  <si>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</si>
  <si>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</si>
  <si>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</si>
  <si>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</si>
  <si>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</si>
  <si>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</si>
  <si>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</si>
  <si>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</si>
  <si>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</si>
  <si>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</si>
  <si>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</si>
  <si>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</si>
  <si>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</si>
  <si>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</si>
  <si>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</si>
  <si>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</si>
  <si>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</si>
  <si>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</si>
  <si>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</si>
  <si>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</si>
  <si>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</si>
  <si>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</si>
  <si>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</si>
  <si>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</si>
  <si>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</si>
  <si>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</si>
  <si>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</si>
  <si>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</si>
  <si>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</si>
  <si>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</si>
  <si>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</si>
  <si>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</si>
  <si>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</si>
  <si>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</si>
  <si>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</si>
  <si>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</si>
  <si>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</si>
  <si>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</si>
  <si>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</si>
  <si>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</si>
  <si>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</si>
  <si>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</si>
  <si>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</si>
  <si>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</si>
  <si>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</si>
  <si>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</si>
  <si>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</si>
  <si>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from other countries of North America</t>
  </si>
  <si>
    <t>Vir: Statistični urad Republike Slovenije; izračun indeksov: STO</t>
  </si>
  <si>
    <t>I 2019</t>
  </si>
  <si>
    <t>I–I 2019</t>
  </si>
  <si>
    <t>Metodološko pojasnilo</t>
  </si>
  <si>
    <t>I 2020</t>
  </si>
  <si>
    <t>I–I 2020</t>
  </si>
  <si>
    <t>I-I 2020</t>
  </si>
  <si>
    <r>
      <t>indeks/</t>
    </r>
    <r>
      <rPr>
        <i/>
        <sz val="10"/>
        <rFont val="Arial CE"/>
        <charset val="238"/>
      </rPr>
      <t>index</t>
    </r>
  </si>
  <si>
    <t>II 2020</t>
  </si>
  <si>
    <t>I–II 2020</t>
  </si>
  <si>
    <t>II 2019</t>
  </si>
  <si>
    <t>I-II 2020</t>
  </si>
  <si>
    <t>I–II 2019</t>
  </si>
  <si>
    <t>Tabela 1: Prihodi in prenočitve turistov po državah, od koder turisti prihajajo, Slovenija, januar 2020 – končni podatki</t>
  </si>
  <si>
    <t>Table 1: Tourist arrivals and overnight stays by countries from which the tourists come, Slovenia, January 2020 - final data</t>
  </si>
  <si>
    <t>III 2020</t>
  </si>
  <si>
    <t>I–III 2020</t>
  </si>
  <si>
    <t>III 2019</t>
  </si>
  <si>
    <t>I-III 2020</t>
  </si>
  <si>
    <t>I–III 2019</t>
  </si>
  <si>
    <t>-</t>
  </si>
  <si>
    <t>Tabela 1: Prihodi in prenočitve turistov po državah, od koder turisti prihajajo, Slovenija, februar 2020 – končni podatki</t>
  </si>
  <si>
    <t>Table 1: Tourist arrivals and overnight stays by countries from which the tourists come, Slovenia, February 2020 - final data</t>
  </si>
  <si>
    <t>Tabela 1: Prihodi in prenočitve turistov po državah, od koder turisti prihajajo, Slovenija, april 2020 – začasni podatki</t>
  </si>
  <si>
    <t>Table 1: Tourist arrivals and overnight stays by countries from which the tourists come, Slovenia, April 2020 - preliminary data</t>
  </si>
  <si>
    <t>IV 2020</t>
  </si>
  <si>
    <t>I–IV 2020</t>
  </si>
  <si>
    <t>IV 2019</t>
  </si>
  <si>
    <t>I-IV 2020</t>
  </si>
  <si>
    <t>I–IV 2019</t>
  </si>
  <si>
    <t>Tabela 1: Prihodi in prenočitve turistov po državah, od koder turisti prihajajo, Slovenija, marec 2020 – končni podatki</t>
  </si>
  <si>
    <t>Table 1: Tourist arrivals and overnight stays by countries from which the tourists come, Slovenia, March 2020 - final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</si>
</sst>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  <charset val="238"/>
    </font>
    <font>
      <sz val="7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2" borderId="16" applyNumberFormat="0" applyFont="0" applyAlignment="0" applyProtection="0"/>
    <xf numFmtId="0" fontId="16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3" fillId="0" borderId="7" xfId="0" applyFont="1" applyBorder="1"/>
    <xf numFmtId="164" fontId="13" fillId="0" borderId="7" xfId="0" applyNumberFormat="1" applyFont="1" applyBorder="1"/>
    <xf numFmtId="0" fontId="14" fillId="0" borderId="0" xfId="0" applyFont="1"/>
    <xf numFmtId="2" fontId="12" fillId="0" borderId="7" xfId="0" applyNumberFormat="1" applyFont="1" applyBorder="1" applyAlignment="1">
      <alignment horizontal="right"/>
    </xf>
    <xf numFmtId="3" fontId="16" fillId="3" borderId="7" xfId="0" applyNumberFormat="1" applyFont="1" applyFill="1" applyBorder="1" applyAlignment="1">
      <alignment horizontal="right" vertical="top"/>
    </xf>
    <xf numFmtId="3" fontId="13" fillId="0" borderId="7" xfId="0" applyNumberFormat="1" applyFont="1" applyBorder="1"/>
    <xf numFmtId="0" fontId="0" fillId="0" borderId="8" xfId="0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right" vertical="top"/>
    </xf>
    <xf numFmtId="0" fontId="5" fillId="0" borderId="0" xfId="1" applyAlignment="1" applyProtection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0" fontId="17" fillId="3" borderId="7" xfId="0" applyNumberFormat="1" applyFont="1" applyFill="1" applyBorder="1" applyAlignment="1">
      <alignment horizontal="right" vertical="top"/>
    </xf>
    <xf numFmtId="10" fontId="15" fillId="0" borderId="7" xfId="5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19" fillId="0" borderId="7" xfId="0" applyNumberFormat="1" applyFont="1" applyBorder="1"/>
    <xf numFmtId="10" fontId="19" fillId="3" borderId="7" xfId="5" applyNumberFormat="1" applyFont="1" applyFill="1" applyBorder="1" applyAlignment="1">
      <alignment horizontal="right" vertical="top"/>
    </xf>
    <xf numFmtId="2" fontId="20" fillId="0" borderId="7" xfId="5" applyNumberFormat="1" applyFont="1" applyBorder="1"/>
    <xf numFmtId="3" fontId="21" fillId="0" borderId="7" xfId="0" applyNumberFormat="1" applyFont="1" applyBorder="1" applyAlignment="1">
      <alignment horizontal="right"/>
    </xf>
    <xf numFmtId="10" fontId="21" fillId="0" borderId="7" xfId="0" applyNumberFormat="1" applyFont="1" applyBorder="1"/>
    <xf numFmtId="2" fontId="21" fillId="0" borderId="7" xfId="0" applyNumberFormat="1" applyFont="1" applyBorder="1"/>
    <xf numFmtId="3" fontId="22" fillId="0" borderId="7" xfId="0" applyNumberFormat="1" applyFont="1" applyBorder="1"/>
    <xf numFmtId="10" fontId="21" fillId="0" borderId="7" xfId="5" applyNumberFormat="1" applyFont="1" applyBorder="1" applyAlignment="1">
      <alignment horizontal="right"/>
    </xf>
    <xf numFmtId="2" fontId="23" fillId="0" borderId="7" xfId="0" applyNumberFormat="1" applyFont="1" applyBorder="1"/>
    <xf numFmtId="10" fontId="20" fillId="0" borderId="7" xfId="5" applyNumberFormat="1" applyFont="1" applyBorder="1" applyAlignment="1">
      <alignment horizontal="right"/>
    </xf>
    <xf numFmtId="2" fontId="21" fillId="0" borderId="7" xfId="5" applyNumberFormat="1" applyFont="1" applyBorder="1"/>
    <xf numFmtId="0" fontId="24" fillId="0" borderId="0" xfId="0" applyFont="1"/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7" xfId="0" applyFont="1" applyBorder="1"/>
    <xf numFmtId="164" fontId="25" fillId="0" borderId="7" xfId="0" applyNumberFormat="1" applyFont="1" applyBorder="1"/>
    <xf numFmtId="3" fontId="25" fillId="0" borderId="7" xfId="0" applyNumberFormat="1" applyFont="1" applyBorder="1"/>
    <xf numFmtId="3" fontId="26" fillId="0" borderId="7" xfId="0" applyNumberFormat="1" applyFont="1" applyBorder="1" applyAlignment="1">
      <alignment horizontal="right"/>
    </xf>
    <xf numFmtId="10" fontId="26" fillId="3" borderId="7" xfId="5" applyNumberFormat="1" applyFont="1" applyFill="1" applyBorder="1" applyAlignment="1">
      <alignment horizontal="right" vertical="top"/>
    </xf>
    <xf numFmtId="3" fontId="26" fillId="0" borderId="7" xfId="0" applyNumberFormat="1" applyFont="1" applyBorder="1"/>
    <xf numFmtId="2" fontId="26" fillId="0" borderId="7" xfId="5" applyNumberFormat="1" applyFont="1" applyBorder="1"/>
    <xf numFmtId="2" fontId="27" fillId="0" borderId="7" xfId="5" applyNumberFormat="1" applyFont="1" applyBorder="1"/>
    <xf numFmtId="3" fontId="28" fillId="0" borderId="7" xfId="0" applyNumberFormat="1" applyFont="1" applyBorder="1" applyAlignment="1">
      <alignment horizontal="right"/>
    </xf>
    <xf numFmtId="10" fontId="28" fillId="0" borderId="7" xfId="0" applyNumberFormat="1" applyFont="1" applyBorder="1"/>
    <xf numFmtId="2" fontId="28" fillId="0" borderId="7" xfId="0" applyNumberFormat="1" applyFont="1" applyBorder="1"/>
    <xf numFmtId="3" fontId="29" fillId="0" borderId="7" xfId="0" applyNumberFormat="1" applyFont="1" applyBorder="1"/>
    <xf numFmtId="10" fontId="28" fillId="0" borderId="7" xfId="5" applyNumberFormat="1" applyFont="1" applyBorder="1" applyAlignment="1">
      <alignment horizontal="right"/>
    </xf>
    <xf numFmtId="2" fontId="30" fillId="0" borderId="7" xfId="0" applyNumberFormat="1" applyFont="1" applyBorder="1"/>
    <xf numFmtId="3" fontId="29" fillId="0" borderId="7" xfId="0" applyNumberFormat="1" applyFont="1" applyBorder="1" applyAlignment="1">
      <alignment horizontal="right"/>
    </xf>
    <xf numFmtId="10" fontId="27" fillId="0" borderId="7" xfId="5" applyNumberFormat="1" applyFont="1" applyBorder="1" applyAlignment="1">
      <alignment horizontal="right"/>
    </xf>
    <xf numFmtId="2" fontId="28" fillId="0" borderId="7" xfId="5" applyNumberFormat="1" applyFont="1" applyBorder="1"/>
    <xf numFmtId="3" fontId="29" fillId="3" borderId="7" xfId="0" applyNumberFormat="1" applyFont="1" applyFill="1" applyBorder="1" applyAlignment="1">
      <alignment horizontal="right" vertical="top"/>
    </xf>
    <xf numFmtId="2" fontId="28" fillId="0" borderId="7" xfId="0" applyNumberFormat="1" applyFont="1" applyBorder="1" applyAlignment="1">
      <alignment horizontal="right"/>
    </xf>
    <xf numFmtId="10" fontId="26" fillId="3" borderId="7" xfId="0" applyNumberFormat="1" applyFont="1" applyFill="1" applyBorder="1" applyAlignment="1">
      <alignment horizontal="right" vertical="top"/>
    </xf>
  </cellXfs>
  <cellStyles count="6">
    <cellStyle name="Hyperlink" xfId="1" builtinId="8"/>
    <cellStyle name="Navadno 2" xfId="2" xr:uid="{00000000-0005-0000-0000-000001000000}"/>
    <cellStyle name="Normal" xfId="0" builtinId="0"/>
    <cellStyle name="Opomba 2" xfId="3" xr:uid="{00000000-0005-0000-0000-000003000000}"/>
    <cellStyle name="Opomba 3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131445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A2ADF92-EB16-4D83-8105-34E05F27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1659255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60BA8EB-4097-4BC2-AE29-0EC2B819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D563B4D-43D5-44B8-BB39-A7BAA7D9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9255" cy="82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.si/StatWeb/File/DocSysFile/77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tat.si/StatWeb/File/DocSysFile/777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tat.si/StatWeb/File/DocSysFile/777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stat.si/StatWeb/File/DocSysFile/7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7:O79"/>
  <sheetViews>
    <sheetView zoomScale="77" zoomScaleNormal="77" workbookViewId="0">
      <selection activeCell="B70" sqref="B70:M7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51"/>
      <c r="B11" s="54" t="s">
        <v>0</v>
      </c>
      <c r="C11" s="54"/>
      <c r="D11" s="54"/>
      <c r="E11" s="54"/>
      <c r="F11" s="54"/>
      <c r="G11" s="54"/>
      <c r="H11" s="55" t="s">
        <v>1</v>
      </c>
      <c r="I11" s="54"/>
      <c r="J11" s="54"/>
      <c r="K11" s="54"/>
      <c r="L11" s="54"/>
      <c r="M11" s="54"/>
      <c r="N11" s="56"/>
      <c r="O11"/>
    </row>
    <row r="12" spans="1:15" x14ac:dyDescent="0.2">
      <c r="A12" s="52"/>
      <c r="B12" s="59" t="s">
        <v>121</v>
      </c>
      <c r="C12" s="27"/>
      <c r="D12" s="62" t="s">
        <v>122</v>
      </c>
      <c r="E12" s="31"/>
      <c r="F12" s="4" t="s">
        <v>121</v>
      </c>
      <c r="G12" s="11" t="s">
        <v>123</v>
      </c>
      <c r="H12" s="59" t="s">
        <v>121</v>
      </c>
      <c r="I12" s="27"/>
      <c r="J12" s="62" t="s">
        <v>122</v>
      </c>
      <c r="K12" s="31"/>
      <c r="L12" s="4" t="s">
        <v>121</v>
      </c>
      <c r="M12" s="11" t="s">
        <v>123</v>
      </c>
      <c r="N12" s="57"/>
    </row>
    <row r="13" spans="1:15" x14ac:dyDescent="0.2">
      <c r="A13" s="52"/>
      <c r="B13" s="60"/>
      <c r="C13" s="17" t="s">
        <v>2</v>
      </c>
      <c r="D13" s="63"/>
      <c r="E13" s="24" t="s">
        <v>2</v>
      </c>
      <c r="F13" s="10" t="s">
        <v>118</v>
      </c>
      <c r="G13" s="12" t="s">
        <v>119</v>
      </c>
      <c r="H13" s="60"/>
      <c r="I13" s="17" t="s">
        <v>2</v>
      </c>
      <c r="J13" s="63"/>
      <c r="K13" s="24" t="s">
        <v>2</v>
      </c>
      <c r="L13" s="10" t="s">
        <v>118</v>
      </c>
      <c r="M13" s="12" t="s">
        <v>119</v>
      </c>
      <c r="N13" s="57"/>
    </row>
    <row r="14" spans="1:15" x14ac:dyDescent="0.2">
      <c r="A14" s="53"/>
      <c r="B14" s="61"/>
      <c r="C14" s="28"/>
      <c r="D14" s="64"/>
      <c r="E14" s="32"/>
      <c r="F14" s="65" t="s">
        <v>124</v>
      </c>
      <c r="G14" s="66"/>
      <c r="H14" s="61"/>
      <c r="I14" s="28"/>
      <c r="J14" s="64"/>
      <c r="K14" s="32"/>
      <c r="L14" s="65" t="s">
        <v>124</v>
      </c>
      <c r="M14" s="66"/>
      <c r="N14" s="58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282654</v>
      </c>
      <c r="C16" s="34">
        <f>B16/B16</f>
        <v>1</v>
      </c>
      <c r="D16" s="33">
        <v>282654</v>
      </c>
      <c r="E16" s="34">
        <f>D16/D16</f>
        <v>1</v>
      </c>
      <c r="F16" s="35">
        <v>106.60034018095213</v>
      </c>
      <c r="G16" s="35">
        <v>106.60034018095213</v>
      </c>
      <c r="H16" s="33">
        <v>771821</v>
      </c>
      <c r="I16" s="34">
        <v>1</v>
      </c>
      <c r="J16" s="33">
        <v>771821</v>
      </c>
      <c r="K16" s="34">
        <v>1</v>
      </c>
      <c r="L16" s="35">
        <v>101.76629198668292</v>
      </c>
      <c r="M16" s="35">
        <v>101.76629198668292</v>
      </c>
      <c r="N16" s="9" t="s">
        <v>4</v>
      </c>
    </row>
    <row r="17" spans="1:14" x14ac:dyDescent="0.2">
      <c r="A17" s="5" t="s">
        <v>5</v>
      </c>
      <c r="B17" s="33">
        <v>95591</v>
      </c>
      <c r="C17" s="34">
        <f t="shared" ref="C17:C18" si="0">SUM(B17)/SUM($B$17:$B$18)</f>
        <v>0.33819086232637785</v>
      </c>
      <c r="D17" s="33">
        <v>95591</v>
      </c>
      <c r="E17" s="34">
        <f>SUM(D17)/SUM($D$17:$D$18)</f>
        <v>0.33819086232637785</v>
      </c>
      <c r="F17" s="35">
        <v>106.68876537422712</v>
      </c>
      <c r="G17" s="35">
        <v>106.68876537422712</v>
      </c>
      <c r="H17" s="33">
        <v>275148</v>
      </c>
      <c r="I17" s="34">
        <f t="shared" ref="I17:I18" si="1">SUM(H17)/SUM($H$17:$H$18)</f>
        <v>0.35649198454045694</v>
      </c>
      <c r="J17" s="33">
        <v>275148</v>
      </c>
      <c r="K17" s="34">
        <f t="shared" ref="K17:K18" si="2">SUM(J17)/SUM($J$17:$J$18)</f>
        <v>0.35649198454045694</v>
      </c>
      <c r="L17" s="35">
        <v>103.24657780979827</v>
      </c>
      <c r="M17" s="35">
        <v>103.24657780979827</v>
      </c>
      <c r="N17" s="9" t="s">
        <v>6</v>
      </c>
    </row>
    <row r="18" spans="1:14" x14ac:dyDescent="0.2">
      <c r="A18" s="5" t="s">
        <v>7</v>
      </c>
      <c r="B18" s="33">
        <v>187063</v>
      </c>
      <c r="C18" s="34">
        <f t="shared" si="0"/>
        <v>0.66180913767362215</v>
      </c>
      <c r="D18" s="33">
        <v>187063</v>
      </c>
      <c r="E18" s="34">
        <f>SUM(D18)/SUM($D$17:$D$18)</f>
        <v>0.66180913767362215</v>
      </c>
      <c r="F18" s="35">
        <v>106.55521061775512</v>
      </c>
      <c r="G18" s="35">
        <v>106.55521061775512</v>
      </c>
      <c r="H18" s="33">
        <v>496673</v>
      </c>
      <c r="I18" s="34">
        <f t="shared" si="1"/>
        <v>0.64350801545954306</v>
      </c>
      <c r="J18" s="33">
        <v>496673</v>
      </c>
      <c r="K18" s="34">
        <f t="shared" si="2"/>
        <v>0.64350801545954306</v>
      </c>
      <c r="L18" s="35">
        <v>100.96436680903138</v>
      </c>
      <c r="M18" s="35">
        <v>100.96436680903138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17319</v>
      </c>
      <c r="C20" s="42">
        <f t="shared" ref="C20:C51" si="3">SUM(B20)/SUM($B$20:$B$72)</f>
        <v>9.2583781934428511E-2</v>
      </c>
      <c r="D20" s="39">
        <v>17319</v>
      </c>
      <c r="E20" s="42">
        <f t="shared" ref="E20:E51" si="4">SUM(D20)/SUM($D$20:$D$72)</f>
        <v>9.2583781934428511E-2</v>
      </c>
      <c r="F20" s="43">
        <v>117.53647777400747</v>
      </c>
      <c r="G20" s="43">
        <v>117.53647777400747</v>
      </c>
      <c r="H20" s="39">
        <v>43756</v>
      </c>
      <c r="I20" s="34">
        <f t="shared" ref="I20:I51" si="5">SUM(H20)/SUM($H$20:$H$72)</f>
        <v>8.8098205459125015E-2</v>
      </c>
      <c r="J20" s="39">
        <v>43756</v>
      </c>
      <c r="K20" s="34">
        <f t="shared" ref="K20:K51" si="6">SUM(J20)/SUM($J$20:$J$72)</f>
        <v>8.8098205459125015E-2</v>
      </c>
      <c r="L20" s="43">
        <v>112.96243707241513</v>
      </c>
      <c r="M20" s="43">
        <v>112.96243707241513</v>
      </c>
      <c r="N20" s="8" t="s">
        <v>12</v>
      </c>
    </row>
    <row r="21" spans="1:14" x14ac:dyDescent="0.2">
      <c r="A21" s="6" t="s">
        <v>13</v>
      </c>
      <c r="B21" s="39">
        <v>792</v>
      </c>
      <c r="C21" s="42">
        <f t="shared" si="3"/>
        <v>4.2338677343996406E-3</v>
      </c>
      <c r="D21" s="39">
        <v>792</v>
      </c>
      <c r="E21" s="42">
        <f t="shared" si="4"/>
        <v>4.2338677343996406E-3</v>
      </c>
      <c r="F21" s="43">
        <v>118.56287425149701</v>
      </c>
      <c r="G21" s="43">
        <v>118.56287425149701</v>
      </c>
      <c r="H21" s="39">
        <v>1931</v>
      </c>
      <c r="I21" s="34">
        <f t="shared" si="5"/>
        <v>3.8878698862229275E-3</v>
      </c>
      <c r="J21" s="39">
        <v>1931</v>
      </c>
      <c r="K21" s="34">
        <f t="shared" si="6"/>
        <v>3.8878698862229275E-3</v>
      </c>
      <c r="L21" s="43">
        <v>108.30061693774537</v>
      </c>
      <c r="M21" s="43">
        <v>108.30061693774537</v>
      </c>
      <c r="N21" s="8" t="s">
        <v>14</v>
      </c>
    </row>
    <row r="22" spans="1:14" x14ac:dyDescent="0.2">
      <c r="A22" s="6" t="s">
        <v>15</v>
      </c>
      <c r="B22" s="39">
        <v>2397</v>
      </c>
      <c r="C22" s="42">
        <f t="shared" si="3"/>
        <v>1.2813864847671641E-2</v>
      </c>
      <c r="D22" s="39">
        <v>2397</v>
      </c>
      <c r="E22" s="42">
        <f t="shared" si="4"/>
        <v>1.2813864847671641E-2</v>
      </c>
      <c r="F22" s="43">
        <v>132.35781336278299</v>
      </c>
      <c r="G22" s="43">
        <v>132.35781336278299</v>
      </c>
      <c r="H22" s="39">
        <v>4227</v>
      </c>
      <c r="I22" s="34">
        <f t="shared" si="5"/>
        <v>8.5106297302249174E-3</v>
      </c>
      <c r="J22" s="39">
        <v>4227</v>
      </c>
      <c r="K22" s="34">
        <f t="shared" si="6"/>
        <v>8.5106297302249174E-3</v>
      </c>
      <c r="L22" s="43">
        <v>144.36475409836063</v>
      </c>
      <c r="M22" s="43">
        <v>144.36475409836063</v>
      </c>
      <c r="N22" s="8" t="s">
        <v>16</v>
      </c>
    </row>
    <row r="23" spans="1:14" x14ac:dyDescent="0.2">
      <c r="A23" s="6" t="s">
        <v>17</v>
      </c>
      <c r="B23" s="39">
        <v>7838</v>
      </c>
      <c r="C23" s="42">
        <f t="shared" si="3"/>
        <v>4.1900322351293415E-2</v>
      </c>
      <c r="D23" s="39">
        <v>7838</v>
      </c>
      <c r="E23" s="42">
        <f t="shared" si="4"/>
        <v>4.1900322351293415E-2</v>
      </c>
      <c r="F23" s="43">
        <v>111.79574953644274</v>
      </c>
      <c r="G23" s="43">
        <v>111.79574953644274</v>
      </c>
      <c r="H23" s="39">
        <v>23987</v>
      </c>
      <c r="I23" s="34">
        <f t="shared" si="5"/>
        <v>4.8295357307524267E-2</v>
      </c>
      <c r="J23" s="39">
        <v>23987</v>
      </c>
      <c r="K23" s="34">
        <f t="shared" si="6"/>
        <v>4.8295357307524267E-2</v>
      </c>
      <c r="L23" s="43">
        <v>110.234375</v>
      </c>
      <c r="M23" s="43">
        <v>110.234375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1.6571957041210716E-4</v>
      </c>
      <c r="D24" s="39">
        <v>31</v>
      </c>
      <c r="E24" s="42">
        <f t="shared" si="4"/>
        <v>1.6571957041210716E-4</v>
      </c>
      <c r="F24" s="43">
        <v>35.227272727272727</v>
      </c>
      <c r="G24" s="43">
        <v>35.227272727272727</v>
      </c>
      <c r="H24" s="39">
        <v>110</v>
      </c>
      <c r="I24" s="34">
        <f t="shared" si="5"/>
        <v>2.2147368590601864E-4</v>
      </c>
      <c r="J24" s="39">
        <v>110</v>
      </c>
      <c r="K24" s="34">
        <f t="shared" si="6"/>
        <v>2.2147368590601864E-4</v>
      </c>
      <c r="L24" s="43">
        <v>29.177718832891248</v>
      </c>
      <c r="M24" s="43">
        <v>29.177718832891248</v>
      </c>
      <c r="N24" s="8" t="s">
        <v>20</v>
      </c>
    </row>
    <row r="25" spans="1:14" x14ac:dyDescent="0.2">
      <c r="A25" s="6" t="s">
        <v>21</v>
      </c>
      <c r="B25" s="39">
        <v>1860</v>
      </c>
      <c r="C25" s="42">
        <f t="shared" si="3"/>
        <v>9.9431742247264292E-3</v>
      </c>
      <c r="D25" s="39">
        <v>1860</v>
      </c>
      <c r="E25" s="42">
        <f t="shared" si="4"/>
        <v>9.9431742247264292E-3</v>
      </c>
      <c r="F25" s="43">
        <v>111.37724550898203</v>
      </c>
      <c r="G25" s="43">
        <v>111.37724550898203</v>
      </c>
      <c r="H25" s="39">
        <v>5463</v>
      </c>
      <c r="I25" s="34">
        <f t="shared" si="5"/>
        <v>1.0999188600950727E-2</v>
      </c>
      <c r="J25" s="39">
        <v>5463</v>
      </c>
      <c r="K25" s="34">
        <f t="shared" si="6"/>
        <v>1.0999188600950727E-2</v>
      </c>
      <c r="L25" s="43">
        <v>103.42673229837183</v>
      </c>
      <c r="M25" s="43">
        <v>103.42673229837183</v>
      </c>
      <c r="N25" s="8" t="s">
        <v>22</v>
      </c>
    </row>
    <row r="26" spans="1:14" x14ac:dyDescent="0.2">
      <c r="A26" s="6" t="s">
        <v>23</v>
      </c>
      <c r="B26" s="39">
        <v>1488</v>
      </c>
      <c r="C26" s="42">
        <f t="shared" si="3"/>
        <v>7.9545393797811441E-3</v>
      </c>
      <c r="D26" s="39">
        <v>1488</v>
      </c>
      <c r="E26" s="42">
        <f t="shared" si="4"/>
        <v>7.9545393797811441E-3</v>
      </c>
      <c r="F26" s="43">
        <v>102.26804123711339</v>
      </c>
      <c r="G26" s="43">
        <v>102.26804123711339</v>
      </c>
      <c r="H26" s="39">
        <v>3979</v>
      </c>
      <c r="I26" s="34">
        <f t="shared" si="5"/>
        <v>8.0113072383640738E-3</v>
      </c>
      <c r="J26" s="39">
        <v>3979</v>
      </c>
      <c r="K26" s="34">
        <f t="shared" si="6"/>
        <v>8.0113072383640738E-3</v>
      </c>
      <c r="L26" s="43">
        <v>94.941541398234307</v>
      </c>
      <c r="M26" s="43">
        <v>94.941541398234307</v>
      </c>
      <c r="N26" s="8" t="s">
        <v>24</v>
      </c>
    </row>
    <row r="27" spans="1:14" x14ac:dyDescent="0.2">
      <c r="A27" s="6" t="s">
        <v>25</v>
      </c>
      <c r="B27" s="39">
        <v>293</v>
      </c>
      <c r="C27" s="42">
        <f t="shared" si="3"/>
        <v>1.5663172300241096E-3</v>
      </c>
      <c r="D27" s="39">
        <v>293</v>
      </c>
      <c r="E27" s="42">
        <f t="shared" si="4"/>
        <v>1.5663172300241096E-3</v>
      </c>
      <c r="F27" s="43">
        <v>129.64601769911502</v>
      </c>
      <c r="G27" s="43">
        <v>129.64601769911502</v>
      </c>
      <c r="H27" s="39">
        <v>646</v>
      </c>
      <c r="I27" s="34">
        <f t="shared" si="5"/>
        <v>1.3006545554117095E-3</v>
      </c>
      <c r="J27" s="39">
        <v>646</v>
      </c>
      <c r="K27" s="34">
        <f t="shared" si="6"/>
        <v>1.3006545554117095E-3</v>
      </c>
      <c r="L27" s="43">
        <v>113.33333333333333</v>
      </c>
      <c r="M27" s="43">
        <v>113.33333333333333</v>
      </c>
      <c r="N27" s="8" t="s">
        <v>26</v>
      </c>
    </row>
    <row r="28" spans="1:14" x14ac:dyDescent="0.2">
      <c r="A28" s="6" t="s">
        <v>27</v>
      </c>
      <c r="B28" s="39">
        <v>131</v>
      </c>
      <c r="C28" s="42">
        <f t="shared" si="3"/>
        <v>7.0029882980600117E-4</v>
      </c>
      <c r="D28" s="39">
        <v>131</v>
      </c>
      <c r="E28" s="42">
        <f t="shared" si="4"/>
        <v>7.0029882980600117E-4</v>
      </c>
      <c r="F28" s="43">
        <v>155.95238095238096</v>
      </c>
      <c r="G28" s="43">
        <v>155.95238095238096</v>
      </c>
      <c r="H28" s="39">
        <v>440</v>
      </c>
      <c r="I28" s="34">
        <f t="shared" si="5"/>
        <v>8.8589474362407456E-4</v>
      </c>
      <c r="J28" s="39">
        <v>440</v>
      </c>
      <c r="K28" s="34">
        <f t="shared" si="6"/>
        <v>8.8589474362407456E-4</v>
      </c>
      <c r="L28" s="43">
        <v>150.68493150684932</v>
      </c>
      <c r="M28" s="43">
        <v>150.68493150684932</v>
      </c>
      <c r="N28" s="8" t="s">
        <v>28</v>
      </c>
    </row>
    <row r="29" spans="1:14" x14ac:dyDescent="0.2">
      <c r="A29" s="6" t="s">
        <v>29</v>
      </c>
      <c r="B29" s="39">
        <v>297</v>
      </c>
      <c r="C29" s="42">
        <f t="shared" si="3"/>
        <v>1.5877004003998652E-3</v>
      </c>
      <c r="D29" s="39">
        <v>297</v>
      </c>
      <c r="E29" s="42">
        <f t="shared" si="4"/>
        <v>1.5877004003998652E-3</v>
      </c>
      <c r="F29" s="43">
        <v>71.739130434782609</v>
      </c>
      <c r="G29" s="43">
        <v>71.739130434782609</v>
      </c>
      <c r="H29" s="39">
        <v>933</v>
      </c>
      <c r="I29" s="34">
        <f t="shared" si="5"/>
        <v>1.8784995359119581E-3</v>
      </c>
      <c r="J29" s="39">
        <v>933</v>
      </c>
      <c r="K29" s="34">
        <f t="shared" si="6"/>
        <v>1.8784995359119581E-3</v>
      </c>
      <c r="L29" s="43">
        <v>65.519662921348313</v>
      </c>
      <c r="M29" s="43">
        <v>65.519662921348313</v>
      </c>
      <c r="N29" s="8" t="s">
        <v>30</v>
      </c>
    </row>
    <row r="30" spans="1:14" x14ac:dyDescent="0.2">
      <c r="A30" s="6" t="s">
        <v>31</v>
      </c>
      <c r="B30" s="39">
        <v>2809</v>
      </c>
      <c r="C30" s="42">
        <f t="shared" si="3"/>
        <v>1.5016331396374483E-2</v>
      </c>
      <c r="D30" s="39">
        <v>2809</v>
      </c>
      <c r="E30" s="42">
        <f t="shared" si="4"/>
        <v>1.5016331396374483E-2</v>
      </c>
      <c r="F30" s="43">
        <v>114.65306122448979</v>
      </c>
      <c r="G30" s="43">
        <v>114.65306122448979</v>
      </c>
      <c r="H30" s="39">
        <v>6908</v>
      </c>
      <c r="I30" s="34">
        <f t="shared" si="5"/>
        <v>1.3908547474897972E-2</v>
      </c>
      <c r="J30" s="39">
        <v>6908</v>
      </c>
      <c r="K30" s="34">
        <f t="shared" si="6"/>
        <v>1.3908547474897972E-2</v>
      </c>
      <c r="L30" s="43">
        <v>106.03223330775134</v>
      </c>
      <c r="M30" s="43">
        <v>106.03223330775134</v>
      </c>
      <c r="N30" s="8" t="s">
        <v>32</v>
      </c>
    </row>
    <row r="31" spans="1:14" x14ac:dyDescent="0.2">
      <c r="A31" s="6" t="s">
        <v>33</v>
      </c>
      <c r="B31" s="39">
        <v>436</v>
      </c>
      <c r="C31" s="42">
        <f t="shared" si="3"/>
        <v>2.330765570957378E-3</v>
      </c>
      <c r="D31" s="39">
        <v>436</v>
      </c>
      <c r="E31" s="42">
        <f t="shared" si="4"/>
        <v>2.330765570957378E-3</v>
      </c>
      <c r="F31" s="43">
        <v>98.419864559819416</v>
      </c>
      <c r="G31" s="43">
        <v>98.419864559819416</v>
      </c>
      <c r="H31" s="39">
        <v>1257</v>
      </c>
      <c r="I31" s="34">
        <f t="shared" si="5"/>
        <v>2.5308402107624131E-3</v>
      </c>
      <c r="J31" s="39">
        <v>1257</v>
      </c>
      <c r="K31" s="34">
        <f t="shared" si="6"/>
        <v>2.5308402107624131E-3</v>
      </c>
      <c r="L31" s="43">
        <v>97.744945567651627</v>
      </c>
      <c r="M31" s="43">
        <v>97.744945567651627</v>
      </c>
      <c r="N31" s="8" t="s">
        <v>34</v>
      </c>
    </row>
    <row r="32" spans="1:14" x14ac:dyDescent="0.2">
      <c r="A32" s="6" t="s">
        <v>35</v>
      </c>
      <c r="B32" s="39">
        <v>36835</v>
      </c>
      <c r="C32" s="42">
        <f t="shared" si="3"/>
        <v>0.19691227019774088</v>
      </c>
      <c r="D32" s="39">
        <v>36835</v>
      </c>
      <c r="E32" s="42">
        <f t="shared" si="4"/>
        <v>0.19691227019774088</v>
      </c>
      <c r="F32" s="43">
        <v>97.679660567488739</v>
      </c>
      <c r="G32" s="43">
        <v>97.679660567488739</v>
      </c>
      <c r="H32" s="39">
        <v>103180</v>
      </c>
      <c r="I32" s="34">
        <f t="shared" si="5"/>
        <v>0.2077423173798455</v>
      </c>
      <c r="J32" s="39">
        <v>103180</v>
      </c>
      <c r="K32" s="34">
        <f t="shared" si="6"/>
        <v>0.2077423173798455</v>
      </c>
      <c r="L32" s="43">
        <v>88.21517731951711</v>
      </c>
      <c r="M32" s="43">
        <v>88.21517731951711</v>
      </c>
      <c r="N32" s="8" t="s">
        <v>36</v>
      </c>
    </row>
    <row r="33" spans="1:14" x14ac:dyDescent="0.2">
      <c r="A33" s="6" t="s">
        <v>37</v>
      </c>
      <c r="B33" s="39">
        <v>341</v>
      </c>
      <c r="C33" s="42">
        <f t="shared" si="3"/>
        <v>1.8229152745331786E-3</v>
      </c>
      <c r="D33" s="39">
        <v>341</v>
      </c>
      <c r="E33" s="42">
        <f t="shared" si="4"/>
        <v>1.8229152745331786E-3</v>
      </c>
      <c r="F33" s="43">
        <v>86.989795918367349</v>
      </c>
      <c r="G33" s="43">
        <v>86.989795918367349</v>
      </c>
      <c r="H33" s="39">
        <v>1209</v>
      </c>
      <c r="I33" s="34">
        <f t="shared" si="5"/>
        <v>2.4341971478216051E-3</v>
      </c>
      <c r="J33" s="39">
        <v>1209</v>
      </c>
      <c r="K33" s="34">
        <f t="shared" si="6"/>
        <v>2.4341971478216051E-3</v>
      </c>
      <c r="L33" s="43">
        <v>103.86597938144331</v>
      </c>
      <c r="M33" s="43">
        <v>103.86597938144331</v>
      </c>
      <c r="N33" s="8" t="s">
        <v>38</v>
      </c>
    </row>
    <row r="34" spans="1:14" x14ac:dyDescent="0.2">
      <c r="A34" s="6" t="s">
        <v>39</v>
      </c>
      <c r="B34" s="39">
        <v>13</v>
      </c>
      <c r="C34" s="42">
        <f t="shared" si="3"/>
        <v>6.9495303721206223E-5</v>
      </c>
      <c r="D34" s="39">
        <v>13</v>
      </c>
      <c r="E34" s="42">
        <f t="shared" si="4"/>
        <v>6.9495303721206223E-5</v>
      </c>
      <c r="F34" s="43">
        <v>28.888888888888886</v>
      </c>
      <c r="G34" s="43">
        <v>28.888888888888886</v>
      </c>
      <c r="H34" s="39">
        <v>62</v>
      </c>
      <c r="I34" s="34">
        <f t="shared" si="5"/>
        <v>1.2483062296521051E-4</v>
      </c>
      <c r="J34" s="39">
        <v>62</v>
      </c>
      <c r="K34" s="34">
        <f t="shared" si="6"/>
        <v>1.2483062296521051E-4</v>
      </c>
      <c r="L34" s="43">
        <v>50</v>
      </c>
      <c r="M34" s="43">
        <v>50</v>
      </c>
      <c r="N34" s="8" t="s">
        <v>40</v>
      </c>
    </row>
    <row r="35" spans="1:14" x14ac:dyDescent="0.2">
      <c r="A35" s="6" t="s">
        <v>41</v>
      </c>
      <c r="B35" s="39">
        <v>39686</v>
      </c>
      <c r="C35" s="42">
        <f t="shared" si="3"/>
        <v>0.21215312488306079</v>
      </c>
      <c r="D35" s="39">
        <v>39686</v>
      </c>
      <c r="E35" s="42">
        <f t="shared" si="4"/>
        <v>0.21215312488306079</v>
      </c>
      <c r="F35" s="43">
        <v>108.56814575696229</v>
      </c>
      <c r="G35" s="43">
        <v>108.56814575696229</v>
      </c>
      <c r="H35" s="39">
        <v>97061</v>
      </c>
      <c r="I35" s="34">
        <f t="shared" si="5"/>
        <v>0.19542234025203706</v>
      </c>
      <c r="J35" s="39">
        <v>97061</v>
      </c>
      <c r="K35" s="34">
        <f t="shared" si="6"/>
        <v>0.19542234025203706</v>
      </c>
      <c r="L35" s="43">
        <v>105.69754652669636</v>
      </c>
      <c r="M35" s="43">
        <v>105.69754652669636</v>
      </c>
      <c r="N35" s="8" t="s">
        <v>42</v>
      </c>
    </row>
    <row r="36" spans="1:14" x14ac:dyDescent="0.2">
      <c r="A36" s="6" t="s">
        <v>43</v>
      </c>
      <c r="B36" s="39">
        <v>103</v>
      </c>
      <c r="C36" s="42">
        <f t="shared" si="3"/>
        <v>5.5061663717571082E-4</v>
      </c>
      <c r="D36" s="39">
        <v>103</v>
      </c>
      <c r="E36" s="42">
        <f t="shared" si="4"/>
        <v>5.5061663717571082E-4</v>
      </c>
      <c r="F36" s="43">
        <v>101.98019801980197</v>
      </c>
      <c r="G36" s="43">
        <v>101.98019801980197</v>
      </c>
      <c r="H36" s="39">
        <v>395</v>
      </c>
      <c r="I36" s="34">
        <f t="shared" si="5"/>
        <v>7.9529187211706698E-4</v>
      </c>
      <c r="J36" s="39">
        <v>395</v>
      </c>
      <c r="K36" s="34">
        <f t="shared" si="6"/>
        <v>7.9529187211706698E-4</v>
      </c>
      <c r="L36" s="43">
        <v>115.49707602339181</v>
      </c>
      <c r="M36" s="43">
        <v>115.49707602339181</v>
      </c>
      <c r="N36" s="8" t="s">
        <v>44</v>
      </c>
    </row>
    <row r="37" spans="1:14" x14ac:dyDescent="0.2">
      <c r="A37" s="6" t="s">
        <v>45</v>
      </c>
      <c r="B37" s="39">
        <v>174</v>
      </c>
      <c r="C37" s="42">
        <f t="shared" si="3"/>
        <v>9.3016791134537566E-4</v>
      </c>
      <c r="D37" s="39">
        <v>174</v>
      </c>
      <c r="E37" s="42">
        <f t="shared" si="4"/>
        <v>9.3016791134537566E-4</v>
      </c>
      <c r="F37" s="43">
        <v>113.72549019607843</v>
      </c>
      <c r="G37" s="43">
        <v>113.72549019607843</v>
      </c>
      <c r="H37" s="39">
        <v>499</v>
      </c>
      <c r="I37" s="34">
        <f t="shared" si="5"/>
        <v>1.0046851751554847E-3</v>
      </c>
      <c r="J37" s="39">
        <v>499</v>
      </c>
      <c r="K37" s="34">
        <f t="shared" si="6"/>
        <v>1.0046851751554847E-3</v>
      </c>
      <c r="L37" s="43">
        <v>64.138817480719794</v>
      </c>
      <c r="M37" s="43">
        <v>64.138817480719794</v>
      </c>
      <c r="N37" s="8" t="s">
        <v>46</v>
      </c>
    </row>
    <row r="38" spans="1:14" x14ac:dyDescent="0.2">
      <c r="A38" s="6" t="s">
        <v>47</v>
      </c>
      <c r="B38" s="39">
        <v>75</v>
      </c>
      <c r="C38" s="42">
        <f t="shared" si="3"/>
        <v>4.0093444454542053E-4</v>
      </c>
      <c r="D38" s="39">
        <v>75</v>
      </c>
      <c r="E38" s="42">
        <f t="shared" si="4"/>
        <v>4.0093444454542053E-4</v>
      </c>
      <c r="F38" s="43">
        <v>220.58823529411765</v>
      </c>
      <c r="G38" s="43">
        <v>220.58823529411765</v>
      </c>
      <c r="H38" s="39">
        <v>155</v>
      </c>
      <c r="I38" s="34">
        <f t="shared" si="5"/>
        <v>3.1207655741302627E-4</v>
      </c>
      <c r="J38" s="39">
        <v>155</v>
      </c>
      <c r="K38" s="34">
        <f t="shared" si="6"/>
        <v>3.1207655741302627E-4</v>
      </c>
      <c r="L38" s="43">
        <v>150.48543689320388</v>
      </c>
      <c r="M38" s="43">
        <v>150.48543689320388</v>
      </c>
      <c r="N38" s="8" t="s">
        <v>48</v>
      </c>
    </row>
    <row r="39" spans="1:14" x14ac:dyDescent="0.2">
      <c r="A39" s="6" t="s">
        <v>49</v>
      </c>
      <c r="B39" s="39">
        <v>6405</v>
      </c>
      <c r="C39" s="42">
        <f t="shared" si="3"/>
        <v>3.4239801564178912E-2</v>
      </c>
      <c r="D39" s="39">
        <v>6405</v>
      </c>
      <c r="E39" s="42">
        <f t="shared" si="4"/>
        <v>3.4239801564178912E-2</v>
      </c>
      <c r="F39" s="43">
        <v>110.83232393147604</v>
      </c>
      <c r="G39" s="43">
        <v>110.83232393147604</v>
      </c>
      <c r="H39" s="39">
        <v>18562</v>
      </c>
      <c r="I39" s="34">
        <f t="shared" si="5"/>
        <v>3.7372677798068347E-2</v>
      </c>
      <c r="J39" s="39">
        <v>18562</v>
      </c>
      <c r="K39" s="34">
        <f t="shared" si="6"/>
        <v>3.7372677798068347E-2</v>
      </c>
      <c r="L39" s="43">
        <v>104.8226790151344</v>
      </c>
      <c r="M39" s="43">
        <v>104.8226790151344</v>
      </c>
      <c r="N39" s="8" t="s">
        <v>50</v>
      </c>
    </row>
    <row r="40" spans="1:14" x14ac:dyDescent="0.2">
      <c r="A40" s="6" t="s">
        <v>51</v>
      </c>
      <c r="B40" s="39">
        <v>2036</v>
      </c>
      <c r="C40" s="42">
        <f t="shared" si="3"/>
        <v>1.0884033721259682E-2</v>
      </c>
      <c r="D40" s="39">
        <v>2036</v>
      </c>
      <c r="E40" s="42">
        <f t="shared" si="4"/>
        <v>1.0884033721259682E-2</v>
      </c>
      <c r="F40" s="43">
        <v>114.18956814357824</v>
      </c>
      <c r="G40" s="43">
        <v>114.18956814357824</v>
      </c>
      <c r="H40" s="39">
        <v>4901</v>
      </c>
      <c r="I40" s="34">
        <f t="shared" si="5"/>
        <v>9.8676594056854305E-3</v>
      </c>
      <c r="J40" s="39">
        <v>4901</v>
      </c>
      <c r="K40" s="34">
        <f t="shared" si="6"/>
        <v>9.8676594056854305E-3</v>
      </c>
      <c r="L40" s="43">
        <v>110.95766357256056</v>
      </c>
      <c r="M40" s="43">
        <v>110.95766357256056</v>
      </c>
      <c r="N40" s="8" t="s">
        <v>52</v>
      </c>
    </row>
    <row r="41" spans="1:14" x14ac:dyDescent="0.2">
      <c r="A41" s="6" t="s">
        <v>53</v>
      </c>
      <c r="B41" s="39">
        <v>259</v>
      </c>
      <c r="C41" s="42">
        <f t="shared" si="3"/>
        <v>1.3845602818301854E-3</v>
      </c>
      <c r="D41" s="39">
        <v>259</v>
      </c>
      <c r="E41" s="42">
        <f t="shared" si="4"/>
        <v>1.3845602818301854E-3</v>
      </c>
      <c r="F41" s="43">
        <v>112.60869565217391</v>
      </c>
      <c r="G41" s="43">
        <v>112.60869565217391</v>
      </c>
      <c r="H41" s="39">
        <v>1191</v>
      </c>
      <c r="I41" s="34">
        <f t="shared" si="5"/>
        <v>2.3979559992188021E-3</v>
      </c>
      <c r="J41" s="39">
        <v>1191</v>
      </c>
      <c r="K41" s="34">
        <f t="shared" si="6"/>
        <v>2.3979559992188021E-3</v>
      </c>
      <c r="L41" s="43">
        <v>88.682055100521211</v>
      </c>
      <c r="M41" s="43">
        <v>88.682055100521211</v>
      </c>
      <c r="N41" s="8" t="s">
        <v>54</v>
      </c>
    </row>
    <row r="42" spans="1:14" x14ac:dyDescent="0.2">
      <c r="A42" s="6" t="s">
        <v>55</v>
      </c>
      <c r="B42" s="39">
        <v>7077</v>
      </c>
      <c r="C42" s="42">
        <f t="shared" si="3"/>
        <v>3.7832174187305882E-2</v>
      </c>
      <c r="D42" s="39">
        <v>7077</v>
      </c>
      <c r="E42" s="42">
        <f t="shared" si="4"/>
        <v>3.7832174187305882E-2</v>
      </c>
      <c r="F42" s="43">
        <v>124.15789473684211</v>
      </c>
      <c r="G42" s="43">
        <v>124.15789473684211</v>
      </c>
      <c r="H42" s="39">
        <v>21934</v>
      </c>
      <c r="I42" s="34">
        <f t="shared" si="5"/>
        <v>4.4161852969660118E-2</v>
      </c>
      <c r="J42" s="39">
        <v>21934</v>
      </c>
      <c r="K42" s="34">
        <f t="shared" si="6"/>
        <v>4.4161852969660118E-2</v>
      </c>
      <c r="L42" s="43">
        <v>120.95511194441382</v>
      </c>
      <c r="M42" s="43">
        <v>120.95511194441382</v>
      </c>
      <c r="N42" s="8" t="s">
        <v>56</v>
      </c>
    </row>
    <row r="43" spans="1:14" x14ac:dyDescent="0.2">
      <c r="A43" s="6" t="s">
        <v>57</v>
      </c>
      <c r="B43" s="39">
        <v>2179</v>
      </c>
      <c r="C43" s="42">
        <f t="shared" si="3"/>
        <v>1.164848206219295E-2</v>
      </c>
      <c r="D43" s="39">
        <v>2179</v>
      </c>
      <c r="E43" s="42">
        <f t="shared" si="4"/>
        <v>1.164848206219295E-2</v>
      </c>
      <c r="F43" s="43">
        <v>151.00485100485102</v>
      </c>
      <c r="G43" s="43">
        <v>151.00485100485102</v>
      </c>
      <c r="H43" s="39">
        <v>4710</v>
      </c>
      <c r="I43" s="34">
        <f t="shared" si="5"/>
        <v>9.4831005510667976E-3</v>
      </c>
      <c r="J43" s="39">
        <v>4710</v>
      </c>
      <c r="K43" s="34">
        <f t="shared" si="6"/>
        <v>9.4831005510667976E-3</v>
      </c>
      <c r="L43" s="43">
        <v>121.54838709677421</v>
      </c>
      <c r="M43" s="43">
        <v>121.54838709677421</v>
      </c>
      <c r="N43" s="8" t="s">
        <v>58</v>
      </c>
    </row>
    <row r="44" spans="1:14" x14ac:dyDescent="0.2">
      <c r="A44" s="6" t="s">
        <v>59</v>
      </c>
      <c r="B44" s="39">
        <v>279</v>
      </c>
      <c r="C44" s="42">
        <f t="shared" si="3"/>
        <v>1.4914761337089643E-3</v>
      </c>
      <c r="D44" s="39">
        <v>279</v>
      </c>
      <c r="E44" s="42">
        <f t="shared" si="4"/>
        <v>1.4914761337089643E-3</v>
      </c>
      <c r="F44" s="43">
        <v>112.04819277108433</v>
      </c>
      <c r="G44" s="43">
        <v>112.04819277108433</v>
      </c>
      <c r="H44" s="39">
        <v>929</v>
      </c>
      <c r="I44" s="34">
        <f t="shared" si="5"/>
        <v>1.8704459473335574E-3</v>
      </c>
      <c r="J44" s="39">
        <v>929</v>
      </c>
      <c r="K44" s="34">
        <f t="shared" si="6"/>
        <v>1.8704459473335574E-3</v>
      </c>
      <c r="L44" s="43">
        <v>144.70404984423678</v>
      </c>
      <c r="M44" s="43">
        <v>144.70404984423678</v>
      </c>
      <c r="N44" s="8" t="s">
        <v>60</v>
      </c>
    </row>
    <row r="45" spans="1:14" x14ac:dyDescent="0.2">
      <c r="A45" s="6" t="s">
        <v>61</v>
      </c>
      <c r="B45" s="39">
        <v>1680</v>
      </c>
      <c r="C45" s="42">
        <f t="shared" si="3"/>
        <v>8.98093155781742E-3</v>
      </c>
      <c r="D45" s="39">
        <v>1680</v>
      </c>
      <c r="E45" s="42">
        <f t="shared" si="4"/>
        <v>8.98093155781742E-3</v>
      </c>
      <c r="F45" s="43">
        <v>109.23276983094929</v>
      </c>
      <c r="G45" s="43">
        <v>109.23276983094929</v>
      </c>
      <c r="H45" s="39">
        <v>4823</v>
      </c>
      <c r="I45" s="34">
        <f t="shared" si="5"/>
        <v>9.7106144284066168E-3</v>
      </c>
      <c r="J45" s="39">
        <v>4823</v>
      </c>
      <c r="K45" s="34">
        <f t="shared" si="6"/>
        <v>9.7106144284066168E-3</v>
      </c>
      <c r="L45" s="43">
        <v>80.036508463325589</v>
      </c>
      <c r="M45" s="43">
        <v>80.036508463325589</v>
      </c>
      <c r="N45" s="8" t="s">
        <v>62</v>
      </c>
    </row>
    <row r="46" spans="1:14" x14ac:dyDescent="0.2">
      <c r="A46" s="6" t="s">
        <v>63</v>
      </c>
      <c r="B46" s="39">
        <v>387</v>
      </c>
      <c r="C46" s="42">
        <f t="shared" si="3"/>
        <v>2.0688217338543698E-3</v>
      </c>
      <c r="D46" s="39">
        <v>387</v>
      </c>
      <c r="E46" s="42">
        <f t="shared" si="4"/>
        <v>2.0688217338543698E-3</v>
      </c>
      <c r="F46" s="43">
        <v>104.8780487804878</v>
      </c>
      <c r="G46" s="43">
        <v>104.8780487804878</v>
      </c>
      <c r="H46" s="39">
        <v>1610</v>
      </c>
      <c r="I46" s="34">
        <f t="shared" si="5"/>
        <v>3.2415694028062728E-3</v>
      </c>
      <c r="J46" s="39">
        <v>1610</v>
      </c>
      <c r="K46" s="34">
        <f t="shared" si="6"/>
        <v>3.2415694028062728E-3</v>
      </c>
      <c r="L46" s="43">
        <v>100.56214865708932</v>
      </c>
      <c r="M46" s="43">
        <v>100.56214865708932</v>
      </c>
      <c r="N46" s="8" t="s">
        <v>64</v>
      </c>
    </row>
    <row r="47" spans="1:14" x14ac:dyDescent="0.2">
      <c r="A47" s="6" t="s">
        <v>65</v>
      </c>
      <c r="B47" s="39">
        <v>4310</v>
      </c>
      <c r="C47" s="42">
        <f t="shared" si="3"/>
        <v>2.3040366079876834E-2</v>
      </c>
      <c r="D47" s="39">
        <v>4310</v>
      </c>
      <c r="E47" s="42">
        <f t="shared" si="4"/>
        <v>2.3040366079876834E-2</v>
      </c>
      <c r="F47" s="43">
        <v>125.94973699590884</v>
      </c>
      <c r="G47" s="43">
        <v>125.94973699590884</v>
      </c>
      <c r="H47" s="39">
        <v>7928</v>
      </c>
      <c r="I47" s="34">
        <f t="shared" si="5"/>
        <v>1.5962212562390145E-2</v>
      </c>
      <c r="J47" s="39">
        <v>7928</v>
      </c>
      <c r="K47" s="34">
        <f t="shared" si="6"/>
        <v>1.5962212562390145E-2</v>
      </c>
      <c r="L47" s="43">
        <v>104.74303078345883</v>
      </c>
      <c r="M47" s="43">
        <v>104.74303078345883</v>
      </c>
      <c r="N47" s="8" t="s">
        <v>66</v>
      </c>
    </row>
    <row r="48" spans="1:14" x14ac:dyDescent="0.2">
      <c r="A48" s="6" t="s">
        <v>67</v>
      </c>
      <c r="B48" s="39">
        <v>4168</v>
      </c>
      <c r="C48" s="42">
        <f t="shared" si="3"/>
        <v>2.2281263531537504E-2</v>
      </c>
      <c r="D48" s="39">
        <v>4168</v>
      </c>
      <c r="E48" s="42">
        <f t="shared" si="4"/>
        <v>2.2281263531537504E-2</v>
      </c>
      <c r="F48" s="43">
        <v>102.35756385068761</v>
      </c>
      <c r="G48" s="43">
        <v>102.35756385068761</v>
      </c>
      <c r="H48" s="39">
        <v>21413</v>
      </c>
      <c r="I48" s="34">
        <f t="shared" si="5"/>
        <v>4.3112873057323427E-2</v>
      </c>
      <c r="J48" s="39">
        <v>21413</v>
      </c>
      <c r="K48" s="34">
        <f t="shared" si="6"/>
        <v>4.3112873057323427E-2</v>
      </c>
      <c r="L48" s="43">
        <v>105.21324685534591</v>
      </c>
      <c r="M48" s="43">
        <v>105.21324685534591</v>
      </c>
      <c r="N48" s="8" t="s">
        <v>68</v>
      </c>
    </row>
    <row r="49" spans="1:14" x14ac:dyDescent="0.2">
      <c r="A49" s="6" t="s">
        <v>69</v>
      </c>
      <c r="B49" s="39">
        <v>1237</v>
      </c>
      <c r="C49" s="42">
        <f t="shared" si="3"/>
        <v>6.6127454387024691E-3</v>
      </c>
      <c r="D49" s="39">
        <v>1237</v>
      </c>
      <c r="E49" s="42">
        <f t="shared" si="4"/>
        <v>6.6127454387024691E-3</v>
      </c>
      <c r="F49" s="43">
        <v>79.909560723514218</v>
      </c>
      <c r="G49" s="43">
        <v>79.909560723514218</v>
      </c>
      <c r="H49" s="39">
        <v>2897</v>
      </c>
      <c r="I49" s="34">
        <f t="shared" si="5"/>
        <v>5.8328115279066908E-3</v>
      </c>
      <c r="J49" s="39">
        <v>2897</v>
      </c>
      <c r="K49" s="34">
        <f t="shared" si="6"/>
        <v>5.8328115279066908E-3</v>
      </c>
      <c r="L49" s="43">
        <v>69.555822328931569</v>
      </c>
      <c r="M49" s="43">
        <v>69.555822328931569</v>
      </c>
      <c r="N49" s="8" t="s">
        <v>70</v>
      </c>
    </row>
    <row r="50" spans="1:14" ht="12.75" customHeight="1" x14ac:dyDescent="0.2">
      <c r="A50" s="6" t="s">
        <v>71</v>
      </c>
      <c r="B50" s="39">
        <v>11303</v>
      </c>
      <c r="C50" s="42">
        <f t="shared" si="3"/>
        <v>6.0423493689291841E-2</v>
      </c>
      <c r="D50" s="39">
        <v>11303</v>
      </c>
      <c r="E50" s="42">
        <f t="shared" si="4"/>
        <v>6.0423493689291841E-2</v>
      </c>
      <c r="F50" s="43">
        <v>111.04234207682484</v>
      </c>
      <c r="G50" s="43">
        <v>111.04234207682484</v>
      </c>
      <c r="H50" s="39">
        <v>30749</v>
      </c>
      <c r="I50" s="34">
        <f t="shared" si="5"/>
        <v>6.190994879931061E-2</v>
      </c>
      <c r="J50" s="39">
        <v>30749</v>
      </c>
      <c r="K50" s="34">
        <f t="shared" si="6"/>
        <v>6.190994879931061E-2</v>
      </c>
      <c r="L50" s="43">
        <v>105.86675847822345</v>
      </c>
      <c r="M50" s="43">
        <v>105.86675847822345</v>
      </c>
      <c r="N50" s="8" t="s">
        <v>72</v>
      </c>
    </row>
    <row r="51" spans="1:14" x14ac:dyDescent="0.2">
      <c r="A51" s="6" t="s">
        <v>73</v>
      </c>
      <c r="B51" s="39">
        <v>1242</v>
      </c>
      <c r="C51" s="42">
        <f t="shared" si="3"/>
        <v>6.6394744016721637E-3</v>
      </c>
      <c r="D51" s="39">
        <v>1242</v>
      </c>
      <c r="E51" s="42">
        <f t="shared" si="4"/>
        <v>6.6394744016721637E-3</v>
      </c>
      <c r="F51" s="43">
        <v>110.89285714285715</v>
      </c>
      <c r="G51" s="43">
        <v>110.89285714285715</v>
      </c>
      <c r="H51" s="39">
        <v>4381</v>
      </c>
      <c r="I51" s="34">
        <f t="shared" si="5"/>
        <v>8.820692890493342E-3</v>
      </c>
      <c r="J51" s="39">
        <v>4381</v>
      </c>
      <c r="K51" s="34">
        <f t="shared" si="6"/>
        <v>8.820692890493342E-3</v>
      </c>
      <c r="L51" s="43">
        <v>117.17036640813052</v>
      </c>
      <c r="M51" s="43">
        <v>117.17036640813052</v>
      </c>
      <c r="N51" s="8" t="s">
        <v>74</v>
      </c>
    </row>
    <row r="52" spans="1:14" x14ac:dyDescent="0.2">
      <c r="A52" s="6" t="s">
        <v>75</v>
      </c>
      <c r="B52" s="39">
        <v>409</v>
      </c>
      <c r="C52" s="42">
        <f t="shared" ref="C52:C71" si="7">SUM(B52)/SUM($B$20:$B$72)</f>
        <v>2.1864291709210266E-3</v>
      </c>
      <c r="D52" s="39">
        <v>409</v>
      </c>
      <c r="E52" s="42">
        <f t="shared" ref="E52:E71" si="8">SUM(D52)/SUM($D$20:$D$72)</f>
        <v>2.1864291709210266E-3</v>
      </c>
      <c r="F52" s="43">
        <v>90.088105726872243</v>
      </c>
      <c r="G52" s="43">
        <v>90.088105726872243</v>
      </c>
      <c r="H52" s="39">
        <v>1138</v>
      </c>
      <c r="I52" s="34">
        <f t="shared" ref="I52:I71" si="9">SUM(H52)/SUM($H$20:$H$72)</f>
        <v>2.2912459505549931E-3</v>
      </c>
      <c r="J52" s="39">
        <v>1138</v>
      </c>
      <c r="K52" s="34">
        <f t="shared" ref="K52:K71" si="10">SUM(J52)/SUM($J$20:$J$72)</f>
        <v>2.2912459505549931E-3</v>
      </c>
      <c r="L52" s="43">
        <v>99.562554680664917</v>
      </c>
      <c r="M52" s="43">
        <v>99.562554680664917</v>
      </c>
      <c r="N52" s="8" t="s">
        <v>76</v>
      </c>
    </row>
    <row r="53" spans="1:14" x14ac:dyDescent="0.2">
      <c r="A53" s="6" t="s">
        <v>77</v>
      </c>
      <c r="B53" s="39">
        <v>1823</v>
      </c>
      <c r="C53" s="42">
        <f t="shared" si="7"/>
        <v>9.7453798987506886E-3</v>
      </c>
      <c r="D53" s="39">
        <v>1823</v>
      </c>
      <c r="E53" s="42">
        <f t="shared" si="8"/>
        <v>9.7453798987506886E-3</v>
      </c>
      <c r="F53" s="43">
        <v>97.90547798066595</v>
      </c>
      <c r="G53" s="43">
        <v>97.90547798066595</v>
      </c>
      <c r="H53" s="39">
        <v>3666</v>
      </c>
      <c r="I53" s="34">
        <f t="shared" si="9"/>
        <v>7.3811139321042218E-3</v>
      </c>
      <c r="J53" s="39">
        <v>3666</v>
      </c>
      <c r="K53" s="34">
        <f t="shared" si="10"/>
        <v>7.3811139321042218E-3</v>
      </c>
      <c r="L53" s="43">
        <v>95.543393275996863</v>
      </c>
      <c r="M53" s="43">
        <v>95.543393275996863</v>
      </c>
      <c r="N53" s="8" t="s">
        <v>78</v>
      </c>
    </row>
    <row r="54" spans="1:14" x14ac:dyDescent="0.2">
      <c r="A54" s="6" t="s">
        <v>79</v>
      </c>
      <c r="B54" s="39">
        <v>1852</v>
      </c>
      <c r="C54" s="42">
        <f t="shared" si="7"/>
        <v>9.9004078839749175E-3</v>
      </c>
      <c r="D54" s="39">
        <v>1852</v>
      </c>
      <c r="E54" s="42">
        <f t="shared" si="8"/>
        <v>9.9004078839749175E-3</v>
      </c>
      <c r="F54" s="43">
        <v>95.267489711934161</v>
      </c>
      <c r="G54" s="43">
        <v>95.267489711934161</v>
      </c>
      <c r="H54" s="39">
        <v>5065</v>
      </c>
      <c r="I54" s="34">
        <f t="shared" si="9"/>
        <v>1.0197856537399859E-2</v>
      </c>
      <c r="J54" s="39">
        <v>5065</v>
      </c>
      <c r="K54" s="34">
        <f t="shared" si="10"/>
        <v>1.0197856537399859E-2</v>
      </c>
      <c r="L54" s="43">
        <v>98.92578125</v>
      </c>
      <c r="M54" s="43">
        <v>98.92578125</v>
      </c>
      <c r="N54" s="8" t="s">
        <v>80</v>
      </c>
    </row>
    <row r="55" spans="1:14" x14ac:dyDescent="0.2">
      <c r="A55" s="6" t="s">
        <v>81</v>
      </c>
      <c r="B55" s="39">
        <v>2600</v>
      </c>
      <c r="C55" s="42">
        <f t="shared" si="7"/>
        <v>1.3899060744241245E-2</v>
      </c>
      <c r="D55" s="39">
        <v>2600</v>
      </c>
      <c r="E55" s="42">
        <f t="shared" si="8"/>
        <v>1.3899060744241245E-2</v>
      </c>
      <c r="F55" s="43">
        <v>130.06503251625813</v>
      </c>
      <c r="G55" s="43">
        <v>130.06503251625813</v>
      </c>
      <c r="H55" s="39">
        <v>9087</v>
      </c>
      <c r="I55" s="34">
        <f t="shared" si="9"/>
        <v>1.8295739852981739E-2</v>
      </c>
      <c r="J55" s="39">
        <v>9087</v>
      </c>
      <c r="K55" s="34">
        <f t="shared" si="10"/>
        <v>1.8295739852981739E-2</v>
      </c>
      <c r="L55" s="43">
        <v>109.79942000966652</v>
      </c>
      <c r="M55" s="43">
        <v>109.79942000966652</v>
      </c>
      <c r="N55" s="8" t="s">
        <v>82</v>
      </c>
    </row>
    <row r="56" spans="1:14" x14ac:dyDescent="0.2">
      <c r="A56" s="6" t="s">
        <v>83</v>
      </c>
      <c r="B56" s="39">
        <v>2759</v>
      </c>
      <c r="C56" s="42">
        <f t="shared" si="7"/>
        <v>1.4749041766677537E-2</v>
      </c>
      <c r="D56" s="39">
        <v>2759</v>
      </c>
      <c r="E56" s="42">
        <f t="shared" si="8"/>
        <v>1.4749041766677537E-2</v>
      </c>
      <c r="F56" s="43">
        <v>77.088572226879009</v>
      </c>
      <c r="G56" s="43">
        <v>77.088572226879009</v>
      </c>
      <c r="H56" s="39">
        <v>8291</v>
      </c>
      <c r="I56" s="34">
        <f t="shared" si="9"/>
        <v>1.6693075725880007E-2</v>
      </c>
      <c r="J56" s="39">
        <v>8291</v>
      </c>
      <c r="K56" s="34">
        <f t="shared" si="10"/>
        <v>1.6693075725880007E-2</v>
      </c>
      <c r="L56" s="43">
        <v>73.934367754592472</v>
      </c>
      <c r="M56" s="43">
        <v>73.934367754592472</v>
      </c>
      <c r="N56" s="8" t="s">
        <v>84</v>
      </c>
    </row>
    <row r="57" spans="1:14" ht="12.75" customHeight="1" x14ac:dyDescent="0.2">
      <c r="A57" s="6" t="s">
        <v>85</v>
      </c>
      <c r="B57" s="39">
        <v>2052</v>
      </c>
      <c r="C57" s="42">
        <f t="shared" si="7"/>
        <v>1.0969566402762705E-2</v>
      </c>
      <c r="D57" s="39">
        <v>2052</v>
      </c>
      <c r="E57" s="42">
        <f t="shared" si="8"/>
        <v>1.0969566402762705E-2</v>
      </c>
      <c r="F57" s="43">
        <v>118.95652173913042</v>
      </c>
      <c r="G57" s="43">
        <v>118.95652173913042</v>
      </c>
      <c r="H57" s="39">
        <v>5194</v>
      </c>
      <c r="I57" s="34">
        <f t="shared" si="9"/>
        <v>1.045758476905328E-2</v>
      </c>
      <c r="J57" s="39">
        <v>5194</v>
      </c>
      <c r="K57" s="34">
        <f t="shared" si="10"/>
        <v>1.045758476905328E-2</v>
      </c>
      <c r="L57" s="43">
        <v>118.58447488584476</v>
      </c>
      <c r="M57" s="43">
        <v>118.58447488584476</v>
      </c>
      <c r="N57" s="8" t="s">
        <v>86</v>
      </c>
    </row>
    <row r="58" spans="1:14" x14ac:dyDescent="0.2">
      <c r="A58" s="6" t="s">
        <v>87</v>
      </c>
      <c r="B58" s="39">
        <v>108</v>
      </c>
      <c r="C58" s="42">
        <f t="shared" si="7"/>
        <v>5.7734560014540554E-4</v>
      </c>
      <c r="D58" s="39">
        <v>108</v>
      </c>
      <c r="E58" s="42">
        <f t="shared" si="8"/>
        <v>5.7734560014540554E-4</v>
      </c>
      <c r="F58" s="43">
        <v>95.575221238938056</v>
      </c>
      <c r="G58" s="43">
        <v>95.575221238938056</v>
      </c>
      <c r="H58" s="39">
        <v>360</v>
      </c>
      <c r="I58" s="34">
        <f t="shared" si="9"/>
        <v>7.2482297205606104E-4</v>
      </c>
      <c r="J58" s="39">
        <v>360</v>
      </c>
      <c r="K58" s="34">
        <f t="shared" si="10"/>
        <v>7.2482297205606104E-4</v>
      </c>
      <c r="L58" s="43">
        <v>93.023255813953483</v>
      </c>
      <c r="M58" s="43">
        <v>93.023255813953483</v>
      </c>
      <c r="N58" s="8" t="s">
        <v>88</v>
      </c>
    </row>
    <row r="59" spans="1:14" ht="12.75" customHeight="1" x14ac:dyDescent="0.2">
      <c r="A59" s="6" t="s">
        <v>89</v>
      </c>
      <c r="B59" s="39">
        <v>352</v>
      </c>
      <c r="C59" s="42">
        <f t="shared" si="7"/>
        <v>1.881718993066507E-3</v>
      </c>
      <c r="D59" s="39">
        <v>352</v>
      </c>
      <c r="E59" s="42">
        <f t="shared" si="8"/>
        <v>1.881718993066507E-3</v>
      </c>
      <c r="F59" s="43">
        <v>118.5185185185185</v>
      </c>
      <c r="G59" s="43">
        <v>118.5185185185185</v>
      </c>
      <c r="H59" s="39">
        <v>938</v>
      </c>
      <c r="I59" s="34">
        <f t="shared" si="9"/>
        <v>1.8885665216349589E-3</v>
      </c>
      <c r="J59" s="39">
        <v>938</v>
      </c>
      <c r="K59" s="34">
        <f t="shared" si="10"/>
        <v>1.8885665216349589E-3</v>
      </c>
      <c r="L59" s="43">
        <v>75.341365461847388</v>
      </c>
      <c r="M59" s="43">
        <v>75.341365461847388</v>
      </c>
      <c r="N59" s="8" t="s">
        <v>90</v>
      </c>
    </row>
    <row r="60" spans="1:14" x14ac:dyDescent="0.2">
      <c r="A60" s="6" t="s">
        <v>91</v>
      </c>
      <c r="B60" s="39">
        <v>1797</v>
      </c>
      <c r="C60" s="42">
        <f t="shared" si="7"/>
        <v>9.606389291308276E-3</v>
      </c>
      <c r="D60" s="39">
        <v>1797</v>
      </c>
      <c r="E60" s="42">
        <f t="shared" si="8"/>
        <v>9.606389291308276E-3</v>
      </c>
      <c r="F60" s="43">
        <v>99.556786703601105</v>
      </c>
      <c r="G60" s="43">
        <v>99.556786703601105</v>
      </c>
      <c r="H60" s="39">
        <v>4157</v>
      </c>
      <c r="I60" s="34">
        <f t="shared" si="9"/>
        <v>8.3696919301029047E-3</v>
      </c>
      <c r="J60" s="39">
        <v>4157</v>
      </c>
      <c r="K60" s="34">
        <f t="shared" si="10"/>
        <v>8.3696919301029047E-3</v>
      </c>
      <c r="L60" s="43">
        <v>102.998017839445</v>
      </c>
      <c r="M60" s="43">
        <v>102.998017839445</v>
      </c>
      <c r="N60" s="8" t="s">
        <v>92</v>
      </c>
    </row>
    <row r="61" spans="1:14" x14ac:dyDescent="0.2">
      <c r="A61" s="6" t="s">
        <v>93</v>
      </c>
      <c r="B61" s="39">
        <v>119</v>
      </c>
      <c r="C61" s="42">
        <f t="shared" si="7"/>
        <v>6.3614931867873393E-4</v>
      </c>
      <c r="D61" s="39">
        <v>119</v>
      </c>
      <c r="E61" s="42">
        <f t="shared" si="8"/>
        <v>6.3614931867873393E-4</v>
      </c>
      <c r="F61" s="43">
        <v>51.515151515151516</v>
      </c>
      <c r="G61" s="43">
        <v>51.515151515151516</v>
      </c>
      <c r="H61" s="39">
        <v>242</v>
      </c>
      <c r="I61" s="34">
        <f t="shared" si="9"/>
        <v>4.8724210899324101E-4</v>
      </c>
      <c r="J61" s="39">
        <v>242</v>
      </c>
      <c r="K61" s="34">
        <f t="shared" si="10"/>
        <v>4.8724210899324101E-4</v>
      </c>
      <c r="L61" s="43">
        <v>46.271510516252391</v>
      </c>
      <c r="M61" s="43">
        <v>46.271510516252391</v>
      </c>
      <c r="N61" s="8" t="s">
        <v>94</v>
      </c>
    </row>
    <row r="62" spans="1:14" x14ac:dyDescent="0.2">
      <c r="A62" s="6" t="s">
        <v>95</v>
      </c>
      <c r="B62" s="39">
        <v>0</v>
      </c>
      <c r="C62" s="42">
        <f t="shared" si="7"/>
        <v>0</v>
      </c>
      <c r="D62" s="39">
        <v>0</v>
      </c>
      <c r="E62" s="42">
        <f t="shared" si="8"/>
        <v>0</v>
      </c>
      <c r="F62" s="43">
        <v>0</v>
      </c>
      <c r="G62" s="43">
        <v>0</v>
      </c>
      <c r="H62" s="39">
        <v>10</v>
      </c>
      <c r="I62" s="34">
        <f t="shared" si="9"/>
        <v>2.0133971446001696E-5</v>
      </c>
      <c r="J62" s="39">
        <v>10</v>
      </c>
      <c r="K62" s="34">
        <f t="shared" si="10"/>
        <v>2.0133971446001696E-5</v>
      </c>
      <c r="L62" s="43">
        <v>111.11111111111111</v>
      </c>
      <c r="M62" s="43">
        <v>111.11111111111111</v>
      </c>
      <c r="N62" s="8" t="s">
        <v>96</v>
      </c>
    </row>
    <row r="63" spans="1:14" x14ac:dyDescent="0.2">
      <c r="A63" s="6" t="s">
        <v>97</v>
      </c>
      <c r="B63" s="39">
        <v>391</v>
      </c>
      <c r="C63" s="42">
        <f t="shared" si="7"/>
        <v>2.0902049042301257E-3</v>
      </c>
      <c r="D63" s="39">
        <v>391</v>
      </c>
      <c r="E63" s="42">
        <f t="shared" si="8"/>
        <v>2.0902049042301257E-3</v>
      </c>
      <c r="F63" s="43">
        <v>185.30805687203789</v>
      </c>
      <c r="G63" s="43">
        <v>185.30805687203789</v>
      </c>
      <c r="H63" s="39">
        <v>1179</v>
      </c>
      <c r="I63" s="34">
        <f t="shared" si="9"/>
        <v>2.3737952334835998E-3</v>
      </c>
      <c r="J63" s="39">
        <v>1179</v>
      </c>
      <c r="K63" s="34">
        <f t="shared" si="10"/>
        <v>2.3737952334835998E-3</v>
      </c>
      <c r="L63" s="43">
        <v>185.96214511041009</v>
      </c>
      <c r="M63" s="43">
        <v>185.96214511041009</v>
      </c>
      <c r="N63" s="8" t="s">
        <v>98</v>
      </c>
    </row>
    <row r="64" spans="1:14" x14ac:dyDescent="0.2">
      <c r="A64" s="6" t="s">
        <v>99</v>
      </c>
      <c r="B64" s="39">
        <v>811</v>
      </c>
      <c r="C64" s="42">
        <f t="shared" si="7"/>
        <v>4.3354377936844803E-3</v>
      </c>
      <c r="D64" s="39">
        <v>811</v>
      </c>
      <c r="E64" s="42">
        <f t="shared" si="8"/>
        <v>4.3354377936844803E-3</v>
      </c>
      <c r="F64" s="43">
        <v>93.111366245694597</v>
      </c>
      <c r="G64" s="43">
        <v>93.111366245694597</v>
      </c>
      <c r="H64" s="39">
        <v>1386</v>
      </c>
      <c r="I64" s="34">
        <f t="shared" si="9"/>
        <v>2.7905684424158351E-3</v>
      </c>
      <c r="J64" s="39">
        <v>1386</v>
      </c>
      <c r="K64" s="34">
        <f t="shared" si="10"/>
        <v>2.7905684424158351E-3</v>
      </c>
      <c r="L64" s="43">
        <v>77.777777777777786</v>
      </c>
      <c r="M64" s="43">
        <v>77.777777777777786</v>
      </c>
      <c r="N64" s="8" t="s">
        <v>100</v>
      </c>
    </row>
    <row r="65" spans="1:14" x14ac:dyDescent="0.2">
      <c r="A65" s="6" t="s">
        <v>101</v>
      </c>
      <c r="B65" s="39">
        <v>2465</v>
      </c>
      <c r="C65" s="42">
        <f t="shared" si="7"/>
        <v>1.3177378744059488E-2</v>
      </c>
      <c r="D65" s="39">
        <v>2465</v>
      </c>
      <c r="E65" s="42">
        <f t="shared" si="8"/>
        <v>1.3177378744059488E-2</v>
      </c>
      <c r="F65" s="43">
        <v>155.91397849462365</v>
      </c>
      <c r="G65" s="43">
        <v>155.91397849462365</v>
      </c>
      <c r="H65" s="39">
        <v>7091</v>
      </c>
      <c r="I65" s="34">
        <f t="shared" si="9"/>
        <v>1.4276999152359802E-2</v>
      </c>
      <c r="J65" s="39">
        <v>7091</v>
      </c>
      <c r="K65" s="34">
        <f t="shared" si="10"/>
        <v>1.4276999152359802E-2</v>
      </c>
      <c r="L65" s="43">
        <v>119.80064200033789</v>
      </c>
      <c r="M65" s="43">
        <v>119.80064200033789</v>
      </c>
      <c r="N65" s="8" t="s">
        <v>102</v>
      </c>
    </row>
    <row r="66" spans="1:14" x14ac:dyDescent="0.2">
      <c r="A66" s="6" t="s">
        <v>103</v>
      </c>
      <c r="B66" s="39">
        <v>5650</v>
      </c>
      <c r="C66" s="42">
        <f t="shared" si="7"/>
        <v>3.0203728155755012E-2</v>
      </c>
      <c r="D66" s="39">
        <v>5650</v>
      </c>
      <c r="E66" s="42">
        <f t="shared" si="8"/>
        <v>3.0203728155755012E-2</v>
      </c>
      <c r="F66" s="43">
        <v>67.39830609566981</v>
      </c>
      <c r="G66" s="43">
        <v>67.39830609566981</v>
      </c>
      <c r="H66" s="39">
        <v>6645</v>
      </c>
      <c r="I66" s="34">
        <f t="shared" si="9"/>
        <v>1.3379024025868127E-2</v>
      </c>
      <c r="J66" s="39">
        <v>6645</v>
      </c>
      <c r="K66" s="34">
        <f t="shared" si="10"/>
        <v>1.3379024025868127E-2</v>
      </c>
      <c r="L66" s="43">
        <v>67.209466976838272</v>
      </c>
      <c r="M66" s="43">
        <v>67.209466976838272</v>
      </c>
      <c r="N66" s="8" t="s">
        <v>104</v>
      </c>
    </row>
    <row r="67" spans="1:14" ht="12.75" customHeight="1" x14ac:dyDescent="0.2">
      <c r="A67" s="6" t="s">
        <v>105</v>
      </c>
      <c r="B67" s="39">
        <v>3962</v>
      </c>
      <c r="C67" s="42">
        <f t="shared" si="7"/>
        <v>2.118003025718608E-2</v>
      </c>
      <c r="D67" s="39">
        <v>3962</v>
      </c>
      <c r="E67" s="42">
        <f t="shared" si="8"/>
        <v>2.118003025718608E-2</v>
      </c>
      <c r="F67" s="43">
        <v>129.18161069448973</v>
      </c>
      <c r="G67" s="43">
        <v>129.18161069448973</v>
      </c>
      <c r="H67" s="39">
        <v>8713</v>
      </c>
      <c r="I67" s="34">
        <f t="shared" si="9"/>
        <v>1.7542729320901278E-2</v>
      </c>
      <c r="J67" s="39">
        <v>8713</v>
      </c>
      <c r="K67" s="34">
        <f t="shared" si="10"/>
        <v>1.7542729320901278E-2</v>
      </c>
      <c r="L67" s="43">
        <v>110.4729301382021</v>
      </c>
      <c r="M67" s="43">
        <v>110.4729301382021</v>
      </c>
      <c r="N67" s="8" t="s">
        <v>106</v>
      </c>
    </row>
    <row r="68" spans="1:14" x14ac:dyDescent="0.2">
      <c r="A68" s="6" t="s">
        <v>107</v>
      </c>
      <c r="B68" s="39">
        <v>693</v>
      </c>
      <c r="C68" s="42">
        <f t="shared" si="7"/>
        <v>3.7046342675996855E-3</v>
      </c>
      <c r="D68" s="39">
        <v>693</v>
      </c>
      <c r="E68" s="42">
        <f t="shared" si="8"/>
        <v>3.7046342675996855E-3</v>
      </c>
      <c r="F68" s="43">
        <v>149.35344827586206</v>
      </c>
      <c r="G68" s="43">
        <v>149.35344827586206</v>
      </c>
      <c r="H68" s="39">
        <v>1656</v>
      </c>
      <c r="I68" s="34">
        <f t="shared" si="9"/>
        <v>3.3341856714578805E-3</v>
      </c>
      <c r="J68" s="39">
        <v>1656</v>
      </c>
      <c r="K68" s="34">
        <f t="shared" si="10"/>
        <v>3.3341856714578805E-3</v>
      </c>
      <c r="L68" s="43">
        <v>154.18994413407822</v>
      </c>
      <c r="M68" s="43">
        <v>154.18994413407822</v>
      </c>
      <c r="N68" s="8" t="s">
        <v>108</v>
      </c>
    </row>
    <row r="69" spans="1:14" x14ac:dyDescent="0.2">
      <c r="A69" s="6" t="s">
        <v>109</v>
      </c>
      <c r="B69" s="39">
        <v>806</v>
      </c>
      <c r="C69" s="42">
        <f t="shared" si="7"/>
        <v>4.3087088307147857E-3</v>
      </c>
      <c r="D69" s="39">
        <v>806</v>
      </c>
      <c r="E69" s="42">
        <f t="shared" si="8"/>
        <v>4.3087088307147857E-3</v>
      </c>
      <c r="F69" s="43">
        <v>97.578692493946733</v>
      </c>
      <c r="G69" s="43">
        <v>97.578692493946733</v>
      </c>
      <c r="H69" s="39">
        <v>1839</v>
      </c>
      <c r="I69" s="34">
        <f t="shared" si="9"/>
        <v>3.7026373489197116E-3</v>
      </c>
      <c r="J69" s="39">
        <v>1839</v>
      </c>
      <c r="K69" s="34">
        <f t="shared" si="10"/>
        <v>3.7026373489197116E-3</v>
      </c>
      <c r="L69" s="43">
        <v>77.923728813559322</v>
      </c>
      <c r="M69" s="43">
        <v>77.923728813559322</v>
      </c>
      <c r="N69" s="8" t="s">
        <v>110</v>
      </c>
    </row>
    <row r="70" spans="1:14" ht="12.75" customHeight="1" x14ac:dyDescent="0.2">
      <c r="A70" s="6" t="s">
        <v>111</v>
      </c>
      <c r="B70" s="39">
        <v>433</v>
      </c>
      <c r="C70" s="42">
        <f t="shared" si="7"/>
        <v>2.3147281931755613E-3</v>
      </c>
      <c r="D70" s="39">
        <v>433</v>
      </c>
      <c r="E70" s="42">
        <f t="shared" si="8"/>
        <v>2.3147281931755613E-3</v>
      </c>
      <c r="F70" s="43">
        <v>107.71144278606965</v>
      </c>
      <c r="G70" s="43">
        <v>107.71144278606965</v>
      </c>
      <c r="H70" s="39">
        <v>1399</v>
      </c>
      <c r="I70" s="34">
        <f t="shared" si="9"/>
        <v>2.8167426052956371E-3</v>
      </c>
      <c r="J70" s="39">
        <v>1399</v>
      </c>
      <c r="K70" s="34">
        <f t="shared" si="10"/>
        <v>2.8167426052956371E-3</v>
      </c>
      <c r="L70" s="43">
        <v>120.29234737747205</v>
      </c>
      <c r="M70" s="43">
        <v>120.29234737747205</v>
      </c>
      <c r="N70" s="8" t="s">
        <v>112</v>
      </c>
    </row>
    <row r="71" spans="1:14" x14ac:dyDescent="0.2">
      <c r="A71" s="6" t="s">
        <v>113</v>
      </c>
      <c r="B71" s="39">
        <v>2501</v>
      </c>
      <c r="C71" s="42">
        <f t="shared" si="7"/>
        <v>1.3369827277441289E-2</v>
      </c>
      <c r="D71" s="39">
        <v>2501</v>
      </c>
      <c r="E71" s="42">
        <f t="shared" si="8"/>
        <v>1.3369827277441289E-2</v>
      </c>
      <c r="F71" s="43">
        <v>110.71270473660913</v>
      </c>
      <c r="G71" s="43">
        <v>110.71270473660913</v>
      </c>
      <c r="H71" s="39">
        <v>6391</v>
      </c>
      <c r="I71" s="34">
        <f t="shared" si="9"/>
        <v>1.2867621151139683E-2</v>
      </c>
      <c r="J71" s="39">
        <v>6391</v>
      </c>
      <c r="K71" s="34">
        <f t="shared" si="10"/>
        <v>1.2867621151139683E-2</v>
      </c>
      <c r="L71" s="43">
        <v>106.69449081803005</v>
      </c>
      <c r="M71" s="43">
        <v>106.69449081803005</v>
      </c>
      <c r="N71" s="8" t="s">
        <v>114</v>
      </c>
    </row>
    <row r="72" spans="1:14" ht="12.75" customHeight="1" x14ac:dyDescent="0.2">
      <c r="A72" s="13" t="s">
        <v>115</v>
      </c>
      <c r="B72" s="25"/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116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117</v>
      </c>
    </row>
    <row r="75" spans="1:14" x14ac:dyDescent="0.2">
      <c r="A75" s="26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6E40D45C-9425-4725-B85C-646726F769FC}"/>
  </hyperlinks>
  <pageMargins left="0.75" right="0.75" top="1" bottom="1" header="0.5" footer="0.5"/>
  <pageSetup paperSize="9" scale="47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DBEA-2C87-469B-931D-AB2974D113E7}">
  <dimension ref="A7:O79"/>
  <sheetViews>
    <sheetView topLeftCell="A25" zoomScale="87" zoomScaleNormal="87" workbookViewId="0">
      <selection activeCell="B70" sqref="B70:M7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138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139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51"/>
      <c r="B11" s="54" t="s">
        <v>0</v>
      </c>
      <c r="C11" s="54"/>
      <c r="D11" s="54"/>
      <c r="E11" s="54"/>
      <c r="F11" s="54"/>
      <c r="G11" s="54"/>
      <c r="H11" s="55" t="s">
        <v>1</v>
      </c>
      <c r="I11" s="54"/>
      <c r="J11" s="54"/>
      <c r="K11" s="54"/>
      <c r="L11" s="54"/>
      <c r="M11" s="54"/>
      <c r="N11" s="56"/>
      <c r="O11"/>
    </row>
    <row r="12" spans="1:15" x14ac:dyDescent="0.2">
      <c r="A12" s="52"/>
      <c r="B12" s="59" t="s">
        <v>125</v>
      </c>
      <c r="C12" s="27"/>
      <c r="D12" s="62" t="s">
        <v>126</v>
      </c>
      <c r="E12" s="45"/>
      <c r="F12" s="4" t="s">
        <v>125</v>
      </c>
      <c r="G12" s="11" t="s">
        <v>128</v>
      </c>
      <c r="H12" s="59" t="s">
        <v>125</v>
      </c>
      <c r="I12" s="27"/>
      <c r="J12" s="62" t="s">
        <v>126</v>
      </c>
      <c r="K12" s="45"/>
      <c r="L12" s="4" t="s">
        <v>125</v>
      </c>
      <c r="M12" s="11" t="s">
        <v>128</v>
      </c>
      <c r="N12" s="57"/>
    </row>
    <row r="13" spans="1:15" x14ac:dyDescent="0.2">
      <c r="A13" s="52"/>
      <c r="B13" s="60"/>
      <c r="C13" s="17" t="s">
        <v>2</v>
      </c>
      <c r="D13" s="63"/>
      <c r="E13" s="24" t="s">
        <v>2</v>
      </c>
      <c r="F13" s="10" t="s">
        <v>127</v>
      </c>
      <c r="G13" s="12" t="s">
        <v>129</v>
      </c>
      <c r="H13" s="60"/>
      <c r="I13" s="17" t="s">
        <v>2</v>
      </c>
      <c r="J13" s="63"/>
      <c r="K13" s="24" t="s">
        <v>2</v>
      </c>
      <c r="L13" s="10" t="s">
        <v>127</v>
      </c>
      <c r="M13" s="12" t="s">
        <v>129</v>
      </c>
      <c r="N13" s="57"/>
    </row>
    <row r="14" spans="1:15" x14ac:dyDescent="0.2">
      <c r="A14" s="53"/>
      <c r="B14" s="61"/>
      <c r="C14" s="28"/>
      <c r="D14" s="64"/>
      <c r="E14" s="46"/>
      <c r="F14" s="65" t="s">
        <v>124</v>
      </c>
      <c r="G14" s="66"/>
      <c r="H14" s="61"/>
      <c r="I14" s="28"/>
      <c r="J14" s="64"/>
      <c r="K14" s="46"/>
      <c r="L14" s="65" t="s">
        <v>124</v>
      </c>
      <c r="M14" s="66"/>
      <c r="N14" s="58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298407</v>
      </c>
      <c r="C16" s="34">
        <f>B16/B16</f>
        <v>1</v>
      </c>
      <c r="D16" s="33">
        <v>581061</v>
      </c>
      <c r="E16" s="34">
        <f>D16/D16</f>
        <v>1</v>
      </c>
      <c r="F16" s="35">
        <v>94.726065881322199</v>
      </c>
      <c r="G16" s="35">
        <v>100.15288516893209</v>
      </c>
      <c r="H16" s="33">
        <v>836390</v>
      </c>
      <c r="I16" s="34">
        <v>1</v>
      </c>
      <c r="J16" s="33">
        <v>1608211</v>
      </c>
      <c r="K16" s="34">
        <v>1</v>
      </c>
      <c r="L16" s="35">
        <v>97.463744894570326</v>
      </c>
      <c r="M16" s="35">
        <v>99.48230214403246</v>
      </c>
      <c r="N16" s="9" t="s">
        <v>4</v>
      </c>
    </row>
    <row r="17" spans="1:14" x14ac:dyDescent="0.2">
      <c r="A17" s="5" t="s">
        <v>5</v>
      </c>
      <c r="B17" s="33">
        <v>127775</v>
      </c>
      <c r="C17" s="34">
        <f t="shared" ref="C17:C18" si="0">SUM(B17)/SUM($B$17:$B$18)</f>
        <v>0.42819035746480477</v>
      </c>
      <c r="D17" s="33">
        <v>223366</v>
      </c>
      <c r="E17" s="34">
        <f>SUM(D17)/SUM($D$17:$D$18)</f>
        <v>0.38441058684028012</v>
      </c>
      <c r="F17" s="35">
        <v>86.726486618566355</v>
      </c>
      <c r="G17" s="35">
        <v>94.275500255350764</v>
      </c>
      <c r="H17" s="33">
        <v>385706</v>
      </c>
      <c r="I17" s="34">
        <f t="shared" ref="I17:I18" si="1">SUM(H17)/SUM($H$17:$H$18)</f>
        <v>0.46115568096223053</v>
      </c>
      <c r="J17" s="33">
        <v>660854</v>
      </c>
      <c r="K17" s="34">
        <f t="shared" ref="K17:K18" si="2">SUM(J17)/SUM($J$17:$J$18)</f>
        <v>0.41092493460124324</v>
      </c>
      <c r="L17" s="35">
        <v>91.020561312261506</v>
      </c>
      <c r="M17" s="35">
        <v>95.740837055398529</v>
      </c>
      <c r="N17" s="9" t="s">
        <v>6</v>
      </c>
    </row>
    <row r="18" spans="1:14" x14ac:dyDescent="0.2">
      <c r="A18" s="5" t="s">
        <v>7</v>
      </c>
      <c r="B18" s="33">
        <v>170632</v>
      </c>
      <c r="C18" s="34">
        <f t="shared" si="0"/>
        <v>0.57180964253519517</v>
      </c>
      <c r="D18" s="33">
        <v>357695</v>
      </c>
      <c r="E18" s="34">
        <f>SUM(D18)/SUM($D$17:$D$18)</f>
        <v>0.61558941315971993</v>
      </c>
      <c r="F18" s="35">
        <v>101.75442781322678</v>
      </c>
      <c r="G18" s="35">
        <v>104.20982097335722</v>
      </c>
      <c r="H18" s="33">
        <v>450684</v>
      </c>
      <c r="I18" s="34">
        <f t="shared" si="1"/>
        <v>0.53884431903776941</v>
      </c>
      <c r="J18" s="33">
        <v>947357</v>
      </c>
      <c r="K18" s="34">
        <f t="shared" si="2"/>
        <v>0.58907506539875676</v>
      </c>
      <c r="L18" s="35">
        <v>103.7490964507203</v>
      </c>
      <c r="M18" s="35">
        <v>102.27025661564437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21334</v>
      </c>
      <c r="C20" s="42">
        <f t="shared" ref="C20:C71" si="3">SUM(B20)/SUM($B$20:$B$72)</f>
        <v>0.12502930282713676</v>
      </c>
      <c r="D20" s="39">
        <v>38653</v>
      </c>
      <c r="E20" s="42">
        <f t="shared" ref="E20:E71" si="4">SUM(D20)/SUM($D$20:$D$72)</f>
        <v>0.10806133717273096</v>
      </c>
      <c r="F20" s="43">
        <v>106.87305881174231</v>
      </c>
      <c r="G20" s="43">
        <v>111.4015620947056</v>
      </c>
      <c r="H20" s="39">
        <v>52427</v>
      </c>
      <c r="I20" s="34">
        <f t="shared" ref="I20:I71" si="5">SUM(H20)/SUM($H$20:$H$72)</f>
        <v>0.11632762645223704</v>
      </c>
      <c r="J20" s="39">
        <v>96183</v>
      </c>
      <c r="K20" s="34">
        <f t="shared" ref="K20:K71" si="6">SUM(J20)/SUM($J$20:$J$72)</f>
        <v>0.10152772397311678</v>
      </c>
      <c r="L20" s="43">
        <v>106.99824482631944</v>
      </c>
      <c r="M20" s="43">
        <v>109.63149556039346</v>
      </c>
      <c r="N20" s="8" t="s">
        <v>12</v>
      </c>
    </row>
    <row r="21" spans="1:14" x14ac:dyDescent="0.2">
      <c r="A21" s="6" t="s">
        <v>13</v>
      </c>
      <c r="B21" s="39">
        <v>1159</v>
      </c>
      <c r="C21" s="42">
        <f t="shared" si="3"/>
        <v>6.7923953303014673E-3</v>
      </c>
      <c r="D21" s="39">
        <v>1951</v>
      </c>
      <c r="E21" s="42">
        <f t="shared" si="4"/>
        <v>5.454367547771146E-3</v>
      </c>
      <c r="F21" s="43">
        <v>157.04607046070461</v>
      </c>
      <c r="G21" s="43">
        <v>138.76244665718349</v>
      </c>
      <c r="H21" s="39">
        <v>3930</v>
      </c>
      <c r="I21" s="34">
        <f t="shared" si="5"/>
        <v>8.720078813536758E-3</v>
      </c>
      <c r="J21" s="39">
        <v>5861</v>
      </c>
      <c r="K21" s="34">
        <f t="shared" si="6"/>
        <v>6.1866856950442122E-3</v>
      </c>
      <c r="L21" s="43">
        <v>197.98488664987406</v>
      </c>
      <c r="M21" s="43">
        <v>155.54670912951167</v>
      </c>
      <c r="N21" s="8" t="s">
        <v>14</v>
      </c>
    </row>
    <row r="22" spans="1:14" x14ac:dyDescent="0.2">
      <c r="A22" s="6" t="s">
        <v>15</v>
      </c>
      <c r="B22" s="39">
        <v>2025</v>
      </c>
      <c r="C22" s="42">
        <f t="shared" si="3"/>
        <v>1.1867644990388672E-2</v>
      </c>
      <c r="D22" s="39">
        <v>4422</v>
      </c>
      <c r="E22" s="42">
        <f t="shared" si="4"/>
        <v>1.2362487594179399E-2</v>
      </c>
      <c r="F22" s="43">
        <v>85.587489433643285</v>
      </c>
      <c r="G22" s="43">
        <v>105.86545367488628</v>
      </c>
      <c r="H22" s="39">
        <v>4035</v>
      </c>
      <c r="I22" s="34">
        <f t="shared" si="5"/>
        <v>8.9530580184785796E-3</v>
      </c>
      <c r="J22" s="39">
        <v>8262</v>
      </c>
      <c r="K22" s="34">
        <f t="shared" si="6"/>
        <v>8.7211051377674934E-3</v>
      </c>
      <c r="L22" s="43">
        <v>104.83242400623539</v>
      </c>
      <c r="M22" s="43">
        <v>121.91235059760956</v>
      </c>
      <c r="N22" s="8" t="s">
        <v>16</v>
      </c>
    </row>
    <row r="23" spans="1:14" x14ac:dyDescent="0.2">
      <c r="A23" s="6" t="s">
        <v>17</v>
      </c>
      <c r="B23" s="39">
        <v>5441</v>
      </c>
      <c r="C23" s="42">
        <f t="shared" si="3"/>
        <v>3.1887336490224578E-2</v>
      </c>
      <c r="D23" s="39">
        <v>13279</v>
      </c>
      <c r="E23" s="42">
        <f t="shared" si="4"/>
        <v>3.7123806595004125E-2</v>
      </c>
      <c r="F23" s="43">
        <v>101.79607109448084</v>
      </c>
      <c r="G23" s="43">
        <v>107.47005503399158</v>
      </c>
      <c r="H23" s="39">
        <v>15100</v>
      </c>
      <c r="I23" s="34">
        <f t="shared" si="5"/>
        <v>3.3504628520204846E-2</v>
      </c>
      <c r="J23" s="39">
        <v>39087</v>
      </c>
      <c r="K23" s="34">
        <f t="shared" si="6"/>
        <v>4.1258997400135326E-2</v>
      </c>
      <c r="L23" s="43">
        <v>100.98308031833076</v>
      </c>
      <c r="M23" s="43">
        <v>106.46637430882792</v>
      </c>
      <c r="N23" s="8" t="s">
        <v>18</v>
      </c>
    </row>
    <row r="24" spans="1:14" ht="12.75" customHeight="1" x14ac:dyDescent="0.2">
      <c r="A24" s="6" t="s">
        <v>19</v>
      </c>
      <c r="B24" s="39">
        <v>42</v>
      </c>
      <c r="C24" s="42">
        <f t="shared" si="3"/>
        <v>2.4614374794880211E-4</v>
      </c>
      <c r="D24" s="39">
        <v>73</v>
      </c>
      <c r="E24" s="42">
        <f t="shared" si="4"/>
        <v>2.0408448538559388E-4</v>
      </c>
      <c r="F24" s="43">
        <v>89.361702127659569</v>
      </c>
      <c r="G24" s="43">
        <v>54.074074074074076</v>
      </c>
      <c r="H24" s="39">
        <v>109</v>
      </c>
      <c r="I24" s="34">
        <f t="shared" si="5"/>
        <v>2.4185460322531974E-4</v>
      </c>
      <c r="J24" s="39">
        <v>219</v>
      </c>
      <c r="K24" s="34">
        <f t="shared" si="6"/>
        <v>2.311694535428566E-4</v>
      </c>
      <c r="L24" s="43">
        <v>67.283950617283949</v>
      </c>
      <c r="M24" s="43">
        <v>40.630797773654912</v>
      </c>
      <c r="N24" s="8" t="s">
        <v>20</v>
      </c>
    </row>
    <row r="25" spans="1:14" x14ac:dyDescent="0.2">
      <c r="A25" s="6" t="s">
        <v>21</v>
      </c>
      <c r="B25" s="39">
        <v>4253</v>
      </c>
      <c r="C25" s="42">
        <f t="shared" si="3"/>
        <v>2.4924984762529887E-2</v>
      </c>
      <c r="D25" s="39">
        <v>6113</v>
      </c>
      <c r="E25" s="42">
        <f t="shared" si="4"/>
        <v>1.7089978892631991E-2</v>
      </c>
      <c r="F25" s="43">
        <v>129.90226023213194</v>
      </c>
      <c r="G25" s="43">
        <v>123.64482200647248</v>
      </c>
      <c r="H25" s="39">
        <v>15440</v>
      </c>
      <c r="I25" s="34">
        <f t="shared" si="5"/>
        <v>3.4259037374302172E-2</v>
      </c>
      <c r="J25" s="39">
        <v>20903</v>
      </c>
      <c r="K25" s="34">
        <f t="shared" si="6"/>
        <v>2.2064543778111102E-2</v>
      </c>
      <c r="L25" s="43">
        <v>135.46236181786279</v>
      </c>
      <c r="M25" s="43">
        <v>125.31774580335731</v>
      </c>
      <c r="N25" s="8" t="s">
        <v>22</v>
      </c>
    </row>
    <row r="26" spans="1:14" x14ac:dyDescent="0.2">
      <c r="A26" s="6" t="s">
        <v>23</v>
      </c>
      <c r="B26" s="39">
        <v>774</v>
      </c>
      <c r="C26" s="42">
        <f t="shared" si="3"/>
        <v>4.5360776407707814E-3</v>
      </c>
      <c r="D26" s="39">
        <v>2262</v>
      </c>
      <c r="E26" s="42">
        <f t="shared" si="4"/>
        <v>6.3238233690714159E-3</v>
      </c>
      <c r="F26" s="43">
        <v>103.33778371161549</v>
      </c>
      <c r="G26" s="43">
        <v>102.63157894736842</v>
      </c>
      <c r="H26" s="39">
        <v>1820</v>
      </c>
      <c r="I26" s="34">
        <f t="shared" si="5"/>
        <v>4.0383062189915777E-3</v>
      </c>
      <c r="J26" s="39">
        <v>5799</v>
      </c>
      <c r="K26" s="34">
        <f t="shared" si="6"/>
        <v>6.1212404616211207E-3</v>
      </c>
      <c r="L26" s="43">
        <v>91.457286432160799</v>
      </c>
      <c r="M26" s="43">
        <v>93.819770263711376</v>
      </c>
      <c r="N26" s="8" t="s">
        <v>24</v>
      </c>
    </row>
    <row r="27" spans="1:14" x14ac:dyDescent="0.2">
      <c r="A27" s="6" t="s">
        <v>25</v>
      </c>
      <c r="B27" s="39">
        <v>438</v>
      </c>
      <c r="C27" s="42">
        <f t="shared" si="3"/>
        <v>2.5669276571803649E-3</v>
      </c>
      <c r="D27" s="39">
        <v>731</v>
      </c>
      <c r="E27" s="42">
        <f t="shared" si="4"/>
        <v>2.043640531737933E-3</v>
      </c>
      <c r="F27" s="43">
        <v>111.73469387755102</v>
      </c>
      <c r="G27" s="43">
        <v>118.28478964401295</v>
      </c>
      <c r="H27" s="39">
        <v>1446</v>
      </c>
      <c r="I27" s="34">
        <f t="shared" si="5"/>
        <v>3.2084564794845169E-3</v>
      </c>
      <c r="J27" s="39">
        <v>2092</v>
      </c>
      <c r="K27" s="34">
        <f t="shared" si="6"/>
        <v>2.2082488438888402E-3</v>
      </c>
      <c r="L27" s="43">
        <v>135.0140056022409</v>
      </c>
      <c r="M27" s="43">
        <v>127.48324192565508</v>
      </c>
      <c r="N27" s="8" t="s">
        <v>26</v>
      </c>
    </row>
    <row r="28" spans="1:14" x14ac:dyDescent="0.2">
      <c r="A28" s="6" t="s">
        <v>27</v>
      </c>
      <c r="B28" s="39">
        <v>180</v>
      </c>
      <c r="C28" s="42">
        <f t="shared" si="3"/>
        <v>1.0549017769234375E-3</v>
      </c>
      <c r="D28" s="39">
        <v>311</v>
      </c>
      <c r="E28" s="42">
        <f t="shared" si="4"/>
        <v>8.6945582130026975E-4</v>
      </c>
      <c r="F28" s="43">
        <v>94.240837696335078</v>
      </c>
      <c r="G28" s="43">
        <v>113.09090909090909</v>
      </c>
      <c r="H28" s="39">
        <v>662</v>
      </c>
      <c r="I28" s="34">
        <f t="shared" si="5"/>
        <v>1.4688784159189144E-3</v>
      </c>
      <c r="J28" s="39">
        <v>1102</v>
      </c>
      <c r="K28" s="34">
        <f t="shared" si="6"/>
        <v>1.1632362456814062E-3</v>
      </c>
      <c r="L28" s="43">
        <v>72.034820457018498</v>
      </c>
      <c r="M28" s="43">
        <v>90.999174236168457</v>
      </c>
      <c r="N28" s="8" t="s">
        <v>28</v>
      </c>
    </row>
    <row r="29" spans="1:14" x14ac:dyDescent="0.2">
      <c r="A29" s="6" t="s">
        <v>29</v>
      </c>
      <c r="B29" s="39">
        <v>647</v>
      </c>
      <c r="C29" s="42">
        <f t="shared" si="3"/>
        <v>3.7917858314970229E-3</v>
      </c>
      <c r="D29" s="39">
        <v>944</v>
      </c>
      <c r="E29" s="42">
        <f t="shared" si="4"/>
        <v>2.6391199206027482E-3</v>
      </c>
      <c r="F29" s="43">
        <v>188.62973760932945</v>
      </c>
      <c r="G29" s="43">
        <v>124.70277410832233</v>
      </c>
      <c r="H29" s="39">
        <v>2424</v>
      </c>
      <c r="I29" s="34">
        <f t="shared" si="5"/>
        <v>5.3784913597997707E-3</v>
      </c>
      <c r="J29" s="39">
        <v>3357</v>
      </c>
      <c r="K29" s="34">
        <f t="shared" si="6"/>
        <v>3.5435427193761171E-3</v>
      </c>
      <c r="L29" s="43">
        <v>200.49627791563273</v>
      </c>
      <c r="M29" s="43">
        <v>127.49715153816939</v>
      </c>
      <c r="N29" s="8" t="s">
        <v>30</v>
      </c>
    </row>
    <row r="30" spans="1:14" x14ac:dyDescent="0.2">
      <c r="A30" s="6" t="s">
        <v>31</v>
      </c>
      <c r="B30" s="39">
        <v>3233</v>
      </c>
      <c r="C30" s="42">
        <f t="shared" si="3"/>
        <v>1.894720802663041E-2</v>
      </c>
      <c r="D30" s="39">
        <v>6042</v>
      </c>
      <c r="E30" s="42">
        <f t="shared" si="4"/>
        <v>1.6891485763010385E-2</v>
      </c>
      <c r="F30" s="43">
        <v>130.9437019036047</v>
      </c>
      <c r="G30" s="43">
        <v>122.82984346411871</v>
      </c>
      <c r="H30" s="39">
        <v>8592</v>
      </c>
      <c r="I30" s="34">
        <f t="shared" si="5"/>
        <v>1.9064355512953643E-2</v>
      </c>
      <c r="J30" s="39">
        <v>15500</v>
      </c>
      <c r="K30" s="34">
        <f t="shared" si="6"/>
        <v>1.6361308355772954E-2</v>
      </c>
      <c r="L30" s="43">
        <v>122.25384177575414</v>
      </c>
      <c r="M30" s="43">
        <v>114.45026951192499</v>
      </c>
      <c r="N30" s="8" t="s">
        <v>32</v>
      </c>
    </row>
    <row r="31" spans="1:14" x14ac:dyDescent="0.2">
      <c r="A31" s="6" t="s">
        <v>33</v>
      </c>
      <c r="B31" s="39">
        <v>563</v>
      </c>
      <c r="C31" s="42">
        <f t="shared" si="3"/>
        <v>3.2994983355994186E-3</v>
      </c>
      <c r="D31" s="39">
        <v>999</v>
      </c>
      <c r="E31" s="42">
        <f t="shared" si="4"/>
        <v>2.7928822041124422E-3</v>
      </c>
      <c r="F31" s="43">
        <v>108.68725868725868</v>
      </c>
      <c r="G31" s="43">
        <v>103.95421436004162</v>
      </c>
      <c r="H31" s="39">
        <v>1707</v>
      </c>
      <c r="I31" s="34">
        <f t="shared" si="5"/>
        <v>3.7875762174827596E-3</v>
      </c>
      <c r="J31" s="39">
        <v>2964</v>
      </c>
      <c r="K31" s="34">
        <f t="shared" si="6"/>
        <v>3.1287043849361961E-3</v>
      </c>
      <c r="L31" s="43">
        <v>112.08141825344715</v>
      </c>
      <c r="M31" s="43">
        <v>105.51797792808829</v>
      </c>
      <c r="N31" s="8" t="s">
        <v>34</v>
      </c>
    </row>
    <row r="32" spans="1:14" x14ac:dyDescent="0.2">
      <c r="A32" s="6" t="s">
        <v>35</v>
      </c>
      <c r="B32" s="39">
        <v>21897</v>
      </c>
      <c r="C32" s="42">
        <f t="shared" si="3"/>
        <v>0.12832880116273618</v>
      </c>
      <c r="D32" s="39">
        <v>58732</v>
      </c>
      <c r="E32" s="42">
        <f t="shared" si="4"/>
        <v>0.16419575336529724</v>
      </c>
      <c r="F32" s="43">
        <v>96.945145437641116</v>
      </c>
      <c r="G32" s="43">
        <v>97.404514320778816</v>
      </c>
      <c r="H32" s="39">
        <v>50963</v>
      </c>
      <c r="I32" s="34">
        <f t="shared" si="5"/>
        <v>0.11307923068047679</v>
      </c>
      <c r="J32" s="39">
        <v>154143</v>
      </c>
      <c r="K32" s="34">
        <f t="shared" si="6"/>
        <v>0.16270846154089746</v>
      </c>
      <c r="L32" s="43">
        <v>98.696645751026409</v>
      </c>
      <c r="M32" s="43">
        <v>91.42526690391459</v>
      </c>
      <c r="N32" s="8" t="s">
        <v>36</v>
      </c>
    </row>
    <row r="33" spans="1:14" x14ac:dyDescent="0.2">
      <c r="A33" s="6" t="s">
        <v>37</v>
      </c>
      <c r="B33" s="39">
        <v>430</v>
      </c>
      <c r="C33" s="42">
        <f t="shared" si="3"/>
        <v>2.5200431337615453E-3</v>
      </c>
      <c r="D33" s="39">
        <v>771</v>
      </c>
      <c r="E33" s="42">
        <f t="shared" si="4"/>
        <v>2.1554676470177106E-3</v>
      </c>
      <c r="F33" s="43">
        <v>76.376554174067493</v>
      </c>
      <c r="G33" s="43">
        <v>80.732984293193724</v>
      </c>
      <c r="H33" s="39">
        <v>1386</v>
      </c>
      <c r="I33" s="34">
        <f t="shared" si="5"/>
        <v>3.0753255052320475E-3</v>
      </c>
      <c r="J33" s="39">
        <v>2595</v>
      </c>
      <c r="K33" s="34">
        <f t="shared" si="6"/>
        <v>2.7391996892406983E-3</v>
      </c>
      <c r="L33" s="43">
        <v>77.952755905511808</v>
      </c>
      <c r="M33" s="43">
        <v>88.205302515295713</v>
      </c>
      <c r="N33" s="8" t="s">
        <v>38</v>
      </c>
    </row>
    <row r="34" spans="1:14" x14ac:dyDescent="0.2">
      <c r="A34" s="6" t="s">
        <v>39</v>
      </c>
      <c r="B34" s="39">
        <v>43</v>
      </c>
      <c r="C34" s="42">
        <f t="shared" si="3"/>
        <v>2.5200431337615452E-4</v>
      </c>
      <c r="D34" s="39">
        <v>56</v>
      </c>
      <c r="E34" s="42">
        <f t="shared" si="4"/>
        <v>1.5655796139168844E-4</v>
      </c>
      <c r="F34" s="43">
        <v>126.47058823529412</v>
      </c>
      <c r="G34" s="43">
        <v>70.886075949367083</v>
      </c>
      <c r="H34" s="39">
        <v>143</v>
      </c>
      <c r="I34" s="34">
        <f t="shared" si="5"/>
        <v>3.172954886350525E-4</v>
      </c>
      <c r="J34" s="39">
        <v>205</v>
      </c>
      <c r="K34" s="34">
        <f t="shared" si="6"/>
        <v>2.1639149760861005E-4</v>
      </c>
      <c r="L34" s="43">
        <v>174.39024390243901</v>
      </c>
      <c r="M34" s="43">
        <v>99.514563106796118</v>
      </c>
      <c r="N34" s="8" t="s">
        <v>40</v>
      </c>
    </row>
    <row r="35" spans="1:14" x14ac:dyDescent="0.2">
      <c r="A35" s="6" t="s">
        <v>41</v>
      </c>
      <c r="B35" s="39">
        <v>28897</v>
      </c>
      <c r="C35" s="42">
        <f t="shared" si="3"/>
        <v>0.1693527591542032</v>
      </c>
      <c r="D35" s="39">
        <v>68583</v>
      </c>
      <c r="E35" s="42">
        <f t="shared" si="4"/>
        <v>0.19173597618082444</v>
      </c>
      <c r="F35" s="43">
        <v>107.42379182156134</v>
      </c>
      <c r="G35" s="43">
        <v>108.08302077095217</v>
      </c>
      <c r="H35" s="39">
        <v>57465</v>
      </c>
      <c r="I35" s="34">
        <f t="shared" si="5"/>
        <v>0.12750619059030274</v>
      </c>
      <c r="J35" s="39">
        <v>154526</v>
      </c>
      <c r="K35" s="34">
        <f t="shared" si="6"/>
        <v>0.16311274419252722</v>
      </c>
      <c r="L35" s="43">
        <v>107.91954627403845</v>
      </c>
      <c r="M35" s="43">
        <v>106.5130930471405</v>
      </c>
      <c r="N35" s="8" t="s">
        <v>42</v>
      </c>
    </row>
    <row r="36" spans="1:14" x14ac:dyDescent="0.2">
      <c r="A36" s="6" t="s">
        <v>43</v>
      </c>
      <c r="B36" s="39">
        <v>191</v>
      </c>
      <c r="C36" s="42">
        <f t="shared" si="3"/>
        <v>1.1193679966243143E-3</v>
      </c>
      <c r="D36" s="39">
        <v>294</v>
      </c>
      <c r="E36" s="42">
        <f t="shared" si="4"/>
        <v>8.2192929730636431E-4</v>
      </c>
      <c r="F36" s="43">
        <v>91.826923076923066</v>
      </c>
      <c r="G36" s="43">
        <v>95.145631067961162</v>
      </c>
      <c r="H36" s="39">
        <v>641</v>
      </c>
      <c r="I36" s="34">
        <f t="shared" si="5"/>
        <v>1.42228257493055E-3</v>
      </c>
      <c r="J36" s="39">
        <v>1036</v>
      </c>
      <c r="K36" s="34">
        <f t="shared" si="6"/>
        <v>1.0935687391342441E-3</v>
      </c>
      <c r="L36" s="43">
        <v>96.246246246246244</v>
      </c>
      <c r="M36" s="43">
        <v>102.77777777777777</v>
      </c>
      <c r="N36" s="8" t="s">
        <v>44</v>
      </c>
    </row>
    <row r="37" spans="1:14" x14ac:dyDescent="0.2">
      <c r="A37" s="6" t="s">
        <v>45</v>
      </c>
      <c r="B37" s="39">
        <v>238</v>
      </c>
      <c r="C37" s="42">
        <f t="shared" si="3"/>
        <v>1.3948145717098785E-3</v>
      </c>
      <c r="D37" s="39">
        <v>412</v>
      </c>
      <c r="E37" s="42">
        <f t="shared" si="4"/>
        <v>1.1518192873817079E-3</v>
      </c>
      <c r="F37" s="43">
        <v>131.49171270718233</v>
      </c>
      <c r="G37" s="43">
        <v>123.35329341317365</v>
      </c>
      <c r="H37" s="39">
        <v>767</v>
      </c>
      <c r="I37" s="34">
        <f t="shared" si="5"/>
        <v>1.7018576208607361E-3</v>
      </c>
      <c r="J37" s="39">
        <v>1266</v>
      </c>
      <c r="K37" s="34">
        <f t="shared" si="6"/>
        <v>1.3363494437682944E-3</v>
      </c>
      <c r="L37" s="43">
        <v>91.092636579572456</v>
      </c>
      <c r="M37" s="43">
        <v>78.148148148148138</v>
      </c>
      <c r="N37" s="8" t="s">
        <v>46</v>
      </c>
    </row>
    <row r="38" spans="1:14" x14ac:dyDescent="0.2">
      <c r="A38" s="6" t="s">
        <v>47</v>
      </c>
      <c r="B38" s="39">
        <v>60</v>
      </c>
      <c r="C38" s="42">
        <f t="shared" si="3"/>
        <v>3.5163392564114583E-4</v>
      </c>
      <c r="D38" s="39">
        <v>135</v>
      </c>
      <c r="E38" s="42">
        <f t="shared" si="4"/>
        <v>3.7741651406924897E-4</v>
      </c>
      <c r="F38" s="43">
        <v>113.20754716981132</v>
      </c>
      <c r="G38" s="43">
        <v>155.17241379310346</v>
      </c>
      <c r="H38" s="39">
        <v>154</v>
      </c>
      <c r="I38" s="34">
        <f t="shared" si="5"/>
        <v>3.417028339146719E-4</v>
      </c>
      <c r="J38" s="39">
        <v>309</v>
      </c>
      <c r="K38" s="34">
        <f t="shared" si="6"/>
        <v>3.2617059883444148E-4</v>
      </c>
      <c r="L38" s="43">
        <v>106.94444444444444</v>
      </c>
      <c r="M38" s="43">
        <v>125.10121457489878</v>
      </c>
      <c r="N38" s="8" t="s">
        <v>48</v>
      </c>
    </row>
    <row r="39" spans="1:14" x14ac:dyDescent="0.2">
      <c r="A39" s="6" t="s">
        <v>49</v>
      </c>
      <c r="B39" s="39">
        <v>8534</v>
      </c>
      <c r="C39" s="42">
        <f t="shared" si="3"/>
        <v>5.0014065357025649E-2</v>
      </c>
      <c r="D39" s="39">
        <v>14939</v>
      </c>
      <c r="E39" s="42">
        <f t="shared" si="4"/>
        <v>4.1764631879114889E-2</v>
      </c>
      <c r="F39" s="43">
        <v>93.461833315080497</v>
      </c>
      <c r="G39" s="43">
        <v>100.19450033534541</v>
      </c>
      <c r="H39" s="39">
        <v>25986</v>
      </c>
      <c r="I39" s="34">
        <f t="shared" si="5"/>
        <v>5.7659024948744572E-2</v>
      </c>
      <c r="J39" s="39">
        <v>44548</v>
      </c>
      <c r="K39" s="34">
        <f t="shared" si="6"/>
        <v>4.7023455782772491E-2</v>
      </c>
      <c r="L39" s="43">
        <v>89.151914368052701</v>
      </c>
      <c r="M39" s="43">
        <v>95.07427010414888</v>
      </c>
      <c r="N39" s="8" t="s">
        <v>50</v>
      </c>
    </row>
    <row r="40" spans="1:14" x14ac:dyDescent="0.2">
      <c r="A40" s="6" t="s">
        <v>51</v>
      </c>
      <c r="B40" s="39">
        <v>1566</v>
      </c>
      <c r="C40" s="42">
        <f t="shared" si="3"/>
        <v>9.1776454592339077E-3</v>
      </c>
      <c r="D40" s="39">
        <v>3602</v>
      </c>
      <c r="E40" s="42">
        <f t="shared" si="4"/>
        <v>1.007003173094396E-2</v>
      </c>
      <c r="F40" s="43">
        <v>114.97797356828194</v>
      </c>
      <c r="G40" s="43">
        <v>114.53100158982512</v>
      </c>
      <c r="H40" s="39">
        <v>3983</v>
      </c>
      <c r="I40" s="34">
        <f t="shared" si="5"/>
        <v>8.8376778407931057E-3</v>
      </c>
      <c r="J40" s="39">
        <v>8884</v>
      </c>
      <c r="K40" s="34">
        <f t="shared" si="6"/>
        <v>9.3776686085604473E-3</v>
      </c>
      <c r="L40" s="43">
        <v>106.7256162915327</v>
      </c>
      <c r="M40" s="43">
        <v>109.0195115965149</v>
      </c>
      <c r="N40" s="8" t="s">
        <v>52</v>
      </c>
    </row>
    <row r="41" spans="1:14" x14ac:dyDescent="0.2">
      <c r="A41" s="6" t="s">
        <v>53</v>
      </c>
      <c r="B41" s="39">
        <v>330</v>
      </c>
      <c r="C41" s="42">
        <f t="shared" si="3"/>
        <v>1.9339865910263023E-3</v>
      </c>
      <c r="D41" s="39">
        <v>589</v>
      </c>
      <c r="E41" s="42">
        <f t="shared" si="4"/>
        <v>1.6466542724947232E-3</v>
      </c>
      <c r="F41" s="43">
        <v>268.29268292682929</v>
      </c>
      <c r="G41" s="43">
        <v>166.85552407932011</v>
      </c>
      <c r="H41" s="39">
        <v>967</v>
      </c>
      <c r="I41" s="34">
        <f t="shared" si="5"/>
        <v>2.1456275350356349E-3</v>
      </c>
      <c r="J41" s="39">
        <v>2158</v>
      </c>
      <c r="K41" s="34">
        <f t="shared" si="6"/>
        <v>2.2779163504360023E-3</v>
      </c>
      <c r="L41" s="43">
        <v>176.45985401459853</v>
      </c>
      <c r="M41" s="43">
        <v>114.11951348492862</v>
      </c>
      <c r="N41" s="8" t="s">
        <v>54</v>
      </c>
    </row>
    <row r="42" spans="1:14" x14ac:dyDescent="0.2">
      <c r="A42" s="6" t="s">
        <v>55</v>
      </c>
      <c r="B42" s="39">
        <v>7951</v>
      </c>
      <c r="C42" s="42">
        <f t="shared" si="3"/>
        <v>4.6597355712879179E-2</v>
      </c>
      <c r="D42" s="39">
        <v>15028</v>
      </c>
      <c r="E42" s="42">
        <f t="shared" si="4"/>
        <v>4.2013447210612391E-2</v>
      </c>
      <c r="F42" s="43">
        <v>129.01184488073989</v>
      </c>
      <c r="G42" s="43">
        <v>126.67959200876675</v>
      </c>
      <c r="H42" s="39">
        <v>22858</v>
      </c>
      <c r="I42" s="34">
        <f t="shared" si="5"/>
        <v>5.0718463491049158E-2</v>
      </c>
      <c r="J42" s="39">
        <v>44792</v>
      </c>
      <c r="K42" s="34">
        <f t="shared" si="6"/>
        <v>4.7281014443340791E-2</v>
      </c>
      <c r="L42" s="43">
        <v>136.67782827074865</v>
      </c>
      <c r="M42" s="43">
        <v>128.49847954558496</v>
      </c>
      <c r="N42" s="8" t="s">
        <v>56</v>
      </c>
    </row>
    <row r="43" spans="1:14" x14ac:dyDescent="0.2">
      <c r="A43" s="6" t="s">
        <v>57</v>
      </c>
      <c r="B43" s="39">
        <v>1532</v>
      </c>
      <c r="C43" s="42">
        <f t="shared" si="3"/>
        <v>8.9783862347039244E-3</v>
      </c>
      <c r="D43" s="39">
        <v>3711</v>
      </c>
      <c r="E43" s="42">
        <f t="shared" si="4"/>
        <v>1.0374760620081355E-2</v>
      </c>
      <c r="F43" s="43">
        <v>95.332918481642821</v>
      </c>
      <c r="G43" s="43">
        <v>121.67213114754098</v>
      </c>
      <c r="H43" s="39">
        <v>4977</v>
      </c>
      <c r="I43" s="34">
        <f t="shared" si="5"/>
        <v>1.1043214314242352E-2</v>
      </c>
      <c r="J43" s="39">
        <v>9687</v>
      </c>
      <c r="K43" s="34">
        <f t="shared" si="6"/>
        <v>1.0225289938217589E-2</v>
      </c>
      <c r="L43" s="43">
        <v>107.96095444685467</v>
      </c>
      <c r="M43" s="43">
        <v>114.16617560400708</v>
      </c>
      <c r="N43" s="8" t="s">
        <v>58</v>
      </c>
    </row>
    <row r="44" spans="1:14" x14ac:dyDescent="0.2">
      <c r="A44" s="6" t="s">
        <v>59</v>
      </c>
      <c r="B44" s="39">
        <v>285</v>
      </c>
      <c r="C44" s="42">
        <f t="shared" si="3"/>
        <v>1.6702611467954429E-3</v>
      </c>
      <c r="D44" s="39">
        <v>564</v>
      </c>
      <c r="E44" s="42">
        <f t="shared" si="4"/>
        <v>1.5767623254448622E-3</v>
      </c>
      <c r="F44" s="43">
        <v>79.608938547486034</v>
      </c>
      <c r="G44" s="43">
        <v>92.915980230642504</v>
      </c>
      <c r="H44" s="39">
        <v>930</v>
      </c>
      <c r="I44" s="34">
        <f t="shared" si="5"/>
        <v>2.0635301009132787E-3</v>
      </c>
      <c r="J44" s="39">
        <v>1859</v>
      </c>
      <c r="K44" s="34">
        <f t="shared" si="6"/>
        <v>1.9623014344117371E-3</v>
      </c>
      <c r="L44" s="43">
        <v>67.293777134587557</v>
      </c>
      <c r="M44" s="43">
        <v>91.847826086956516</v>
      </c>
      <c r="N44" s="8" t="s">
        <v>60</v>
      </c>
    </row>
    <row r="45" spans="1:14" x14ac:dyDescent="0.2">
      <c r="A45" s="6" t="s">
        <v>61</v>
      </c>
      <c r="B45" s="39">
        <v>2334</v>
      </c>
      <c r="C45" s="42">
        <f t="shared" si="3"/>
        <v>1.3678559707440575E-2</v>
      </c>
      <c r="D45" s="39">
        <v>4014</v>
      </c>
      <c r="E45" s="42">
        <f t="shared" si="4"/>
        <v>1.1221851018325669E-2</v>
      </c>
      <c r="F45" s="43">
        <v>100.69025021570319</v>
      </c>
      <c r="G45" s="43">
        <v>104.097510373444</v>
      </c>
      <c r="H45" s="39">
        <v>9627</v>
      </c>
      <c r="I45" s="34">
        <f t="shared" si="5"/>
        <v>2.1360864818808743E-2</v>
      </c>
      <c r="J45" s="39">
        <v>14450</v>
      </c>
      <c r="K45" s="34">
        <f t="shared" si="6"/>
        <v>1.5252961660704466E-2</v>
      </c>
      <c r="L45" s="43">
        <v>100.20818153429791</v>
      </c>
      <c r="M45" s="43">
        <v>92.432674470671017</v>
      </c>
      <c r="N45" s="8" t="s">
        <v>62</v>
      </c>
    </row>
    <row r="46" spans="1:14" x14ac:dyDescent="0.2">
      <c r="A46" s="6" t="s">
        <v>63</v>
      </c>
      <c r="B46" s="39">
        <v>428</v>
      </c>
      <c r="C46" s="42">
        <f t="shared" si="3"/>
        <v>2.5083220029068405E-3</v>
      </c>
      <c r="D46" s="39">
        <v>815</v>
      </c>
      <c r="E46" s="42">
        <f t="shared" si="4"/>
        <v>2.2784774738254659E-3</v>
      </c>
      <c r="F46" s="43">
        <v>104.13625304136254</v>
      </c>
      <c r="G46" s="43">
        <v>104.48717948717949</v>
      </c>
      <c r="H46" s="39">
        <v>1693</v>
      </c>
      <c r="I46" s="34">
        <f t="shared" si="5"/>
        <v>3.7565123234905165E-3</v>
      </c>
      <c r="J46" s="39">
        <v>3303</v>
      </c>
      <c r="K46" s="34">
        <f t="shared" si="6"/>
        <v>3.4865420322011658E-3</v>
      </c>
      <c r="L46" s="43">
        <v>87.223080886141162</v>
      </c>
      <c r="M46" s="43">
        <v>93.252399774138908</v>
      </c>
      <c r="N46" s="8" t="s">
        <v>64</v>
      </c>
    </row>
    <row r="47" spans="1:14" x14ac:dyDescent="0.2">
      <c r="A47" s="6" t="s">
        <v>65</v>
      </c>
      <c r="B47" s="39">
        <v>2232</v>
      </c>
      <c r="C47" s="42">
        <f t="shared" si="3"/>
        <v>1.3080782033850626E-2</v>
      </c>
      <c r="D47" s="39">
        <v>6542</v>
      </c>
      <c r="E47" s="42">
        <f t="shared" si="4"/>
        <v>1.8289324704007605E-2</v>
      </c>
      <c r="F47" s="43">
        <v>81.698389458272331</v>
      </c>
      <c r="G47" s="43">
        <v>106.30484237894053</v>
      </c>
      <c r="H47" s="39">
        <v>4987</v>
      </c>
      <c r="I47" s="34">
        <f t="shared" si="5"/>
        <v>1.1065402809951096E-2</v>
      </c>
      <c r="J47" s="39">
        <v>12915</v>
      </c>
      <c r="K47" s="34">
        <f t="shared" si="6"/>
        <v>1.3632664349342434E-2</v>
      </c>
      <c r="L47" s="43">
        <v>71.467469188879335</v>
      </c>
      <c r="M47" s="43">
        <v>88.781191998350167</v>
      </c>
      <c r="N47" s="8" t="s">
        <v>66</v>
      </c>
    </row>
    <row r="48" spans="1:14" x14ac:dyDescent="0.2">
      <c r="A48" s="6" t="s">
        <v>67</v>
      </c>
      <c r="B48" s="39">
        <v>3062</v>
      </c>
      <c r="C48" s="42">
        <f t="shared" si="3"/>
        <v>1.7945051338553144E-2</v>
      </c>
      <c r="D48" s="39">
        <v>7230</v>
      </c>
      <c r="E48" s="42">
        <f t="shared" si="4"/>
        <v>2.0212751086819778E-2</v>
      </c>
      <c r="F48" s="43">
        <v>114.25373134328358</v>
      </c>
      <c r="G48" s="43">
        <v>107.07938388625593</v>
      </c>
      <c r="H48" s="39">
        <v>12316</v>
      </c>
      <c r="I48" s="34">
        <f t="shared" si="5"/>
        <v>2.7327351314890256E-2</v>
      </c>
      <c r="J48" s="39">
        <v>33729</v>
      </c>
      <c r="K48" s="34">
        <f t="shared" si="6"/>
        <v>3.5603262550442973E-2</v>
      </c>
      <c r="L48" s="43">
        <v>107.13291579679888</v>
      </c>
      <c r="M48" s="43">
        <v>105.90617935192164</v>
      </c>
      <c r="N48" s="8" t="s">
        <v>68</v>
      </c>
    </row>
    <row r="49" spans="1:14" x14ac:dyDescent="0.2">
      <c r="A49" s="6" t="s">
        <v>69</v>
      </c>
      <c r="B49" s="39">
        <v>3171</v>
      </c>
      <c r="C49" s="42">
        <f t="shared" si="3"/>
        <v>1.8583852970134557E-2</v>
      </c>
      <c r="D49" s="39">
        <v>4408</v>
      </c>
      <c r="E49" s="42">
        <f t="shared" si="4"/>
        <v>1.2323348103831476E-2</v>
      </c>
      <c r="F49" s="43">
        <v>173.65826944140196</v>
      </c>
      <c r="G49" s="43">
        <v>130.64611736810906</v>
      </c>
      <c r="H49" s="39">
        <v>7620</v>
      </c>
      <c r="I49" s="34">
        <f t="shared" si="5"/>
        <v>1.6907633730063636E-2</v>
      </c>
      <c r="J49" s="39">
        <v>10517</v>
      </c>
      <c r="K49" s="34">
        <f t="shared" si="6"/>
        <v>1.1101411611462204E-2</v>
      </c>
      <c r="L49" s="43">
        <v>142.48317127898281</v>
      </c>
      <c r="M49" s="43">
        <v>110.5539787658993</v>
      </c>
      <c r="N49" s="8" t="s">
        <v>70</v>
      </c>
    </row>
    <row r="50" spans="1:14" ht="12.75" customHeight="1" x14ac:dyDescent="0.2">
      <c r="A50" s="6" t="s">
        <v>71</v>
      </c>
      <c r="B50" s="39">
        <v>16734</v>
      </c>
      <c r="C50" s="42">
        <f t="shared" si="3"/>
        <v>9.8070701861315585E-2</v>
      </c>
      <c r="D50" s="39">
        <v>28037</v>
      </c>
      <c r="E50" s="42">
        <f t="shared" si="4"/>
        <v>7.8382420777478021E-2</v>
      </c>
      <c r="F50" s="43">
        <v>98.597690313457463</v>
      </c>
      <c r="G50" s="43">
        <v>103.26323155684874</v>
      </c>
      <c r="H50" s="39">
        <v>55915</v>
      </c>
      <c r="I50" s="34">
        <f t="shared" si="5"/>
        <v>0.12406697375544727</v>
      </c>
      <c r="J50" s="39">
        <v>86664</v>
      </c>
      <c r="K50" s="34">
        <f t="shared" si="6"/>
        <v>9.1479769506110156E-2</v>
      </c>
      <c r="L50" s="43">
        <v>101.06825247632129</v>
      </c>
      <c r="M50" s="43">
        <v>102.72019343597766</v>
      </c>
      <c r="N50" s="8" t="s">
        <v>72</v>
      </c>
    </row>
    <row r="51" spans="1:14" x14ac:dyDescent="0.2">
      <c r="A51" s="6" t="s">
        <v>73</v>
      </c>
      <c r="B51" s="39">
        <v>1653</v>
      </c>
      <c r="C51" s="42">
        <f t="shared" si="3"/>
        <v>9.6875146514135684E-3</v>
      </c>
      <c r="D51" s="39">
        <v>2895</v>
      </c>
      <c r="E51" s="42">
        <f t="shared" si="4"/>
        <v>8.0934874683738934E-3</v>
      </c>
      <c r="F51" s="43">
        <v>121.90265486725664</v>
      </c>
      <c r="G51" s="43">
        <v>116.92245557350564</v>
      </c>
      <c r="H51" s="39">
        <v>5220</v>
      </c>
      <c r="I51" s="34">
        <f t="shared" si="5"/>
        <v>1.1582394759964854E-2</v>
      </c>
      <c r="J51" s="39">
        <v>9601</v>
      </c>
      <c r="K51" s="34">
        <f t="shared" si="6"/>
        <v>1.0134511066050074E-2</v>
      </c>
      <c r="L51" s="43">
        <v>117.54109434811978</v>
      </c>
      <c r="M51" s="43">
        <v>117.37163814180929</v>
      </c>
      <c r="N51" s="8" t="s">
        <v>74</v>
      </c>
    </row>
    <row r="52" spans="1:14" x14ac:dyDescent="0.2">
      <c r="A52" s="6" t="s">
        <v>75</v>
      </c>
      <c r="B52" s="39">
        <v>502</v>
      </c>
      <c r="C52" s="42">
        <f t="shared" si="3"/>
        <v>2.9420038445309203E-3</v>
      </c>
      <c r="D52" s="39">
        <v>911</v>
      </c>
      <c r="E52" s="42">
        <f t="shared" si="4"/>
        <v>2.5468625504969319E-3</v>
      </c>
      <c r="F52" s="43">
        <v>76.407914764079138</v>
      </c>
      <c r="G52" s="43">
        <v>81.998199819982005</v>
      </c>
      <c r="H52" s="39">
        <v>1378</v>
      </c>
      <c r="I52" s="34">
        <f t="shared" si="5"/>
        <v>3.0575747086650515E-3</v>
      </c>
      <c r="J52" s="39">
        <v>2516</v>
      </c>
      <c r="K52" s="34">
        <f t="shared" si="6"/>
        <v>2.6558097950403069E-3</v>
      </c>
      <c r="L52" s="43">
        <v>67.088607594936718</v>
      </c>
      <c r="M52" s="43">
        <v>78.698780106349702</v>
      </c>
      <c r="N52" s="8" t="s">
        <v>76</v>
      </c>
    </row>
    <row r="53" spans="1:14" x14ac:dyDescent="0.2">
      <c r="A53" s="6" t="s">
        <v>77</v>
      </c>
      <c r="B53" s="39">
        <v>1278</v>
      </c>
      <c r="C53" s="42">
        <f t="shared" si="3"/>
        <v>7.4898026161564065E-3</v>
      </c>
      <c r="D53" s="39">
        <v>3101</v>
      </c>
      <c r="E53" s="42">
        <f t="shared" si="4"/>
        <v>8.6693971120647487E-3</v>
      </c>
      <c r="F53" s="43">
        <v>110.9375</v>
      </c>
      <c r="G53" s="43">
        <v>102.8865295288653</v>
      </c>
      <c r="H53" s="39">
        <v>2757</v>
      </c>
      <c r="I53" s="34">
        <f t="shared" si="5"/>
        <v>6.1173682669009768E-3</v>
      </c>
      <c r="J53" s="39">
        <v>6423</v>
      </c>
      <c r="K53" s="34">
        <f t="shared" si="6"/>
        <v>6.7799150689761096E-3</v>
      </c>
      <c r="L53" s="43">
        <v>99.315561959654175</v>
      </c>
      <c r="M53" s="43">
        <v>97.126871314078329</v>
      </c>
      <c r="N53" s="8" t="s">
        <v>78</v>
      </c>
    </row>
    <row r="54" spans="1:14" x14ac:dyDescent="0.2">
      <c r="A54" s="6" t="s">
        <v>79</v>
      </c>
      <c r="B54" s="39">
        <v>1618</v>
      </c>
      <c r="C54" s="42">
        <f t="shared" si="3"/>
        <v>9.4823948614562326E-3</v>
      </c>
      <c r="D54" s="39">
        <v>3470</v>
      </c>
      <c r="E54" s="42">
        <f t="shared" si="4"/>
        <v>9.7010022505206947E-3</v>
      </c>
      <c r="F54" s="43">
        <v>90.44158747903856</v>
      </c>
      <c r="G54" s="43">
        <v>92.954728100723287</v>
      </c>
      <c r="H54" s="39">
        <v>3701</v>
      </c>
      <c r="I54" s="34">
        <f t="shared" si="5"/>
        <v>8.2119622618064981E-3</v>
      </c>
      <c r="J54" s="39">
        <v>8766</v>
      </c>
      <c r="K54" s="34">
        <f t="shared" si="6"/>
        <v>9.2531115514003694E-3</v>
      </c>
      <c r="L54" s="43">
        <v>86.532616319850362</v>
      </c>
      <c r="M54" s="43">
        <v>93.285090986485059</v>
      </c>
      <c r="N54" s="8" t="s">
        <v>80</v>
      </c>
    </row>
    <row r="55" spans="1:14" x14ac:dyDescent="0.2">
      <c r="A55" s="6" t="s">
        <v>81</v>
      </c>
      <c r="B55" s="39">
        <v>1723</v>
      </c>
      <c r="C55" s="42">
        <f t="shared" si="3"/>
        <v>1.0097754231328238E-2</v>
      </c>
      <c r="D55" s="39">
        <v>4323</v>
      </c>
      <c r="E55" s="42">
        <f t="shared" si="4"/>
        <v>1.2085715483861949E-2</v>
      </c>
      <c r="F55" s="43">
        <v>110.37796284433057</v>
      </c>
      <c r="G55" s="43">
        <v>121.43258426966293</v>
      </c>
      <c r="H55" s="39">
        <v>5723</v>
      </c>
      <c r="I55" s="34">
        <f t="shared" si="5"/>
        <v>1.2698476094114723E-2</v>
      </c>
      <c r="J55" s="39">
        <v>14810</v>
      </c>
      <c r="K55" s="34">
        <f t="shared" si="6"/>
        <v>1.5632966241870806E-2</v>
      </c>
      <c r="L55" s="43">
        <v>117.75720164609054</v>
      </c>
      <c r="M55" s="43">
        <v>112.74360535931791</v>
      </c>
      <c r="N55" s="8" t="s">
        <v>82</v>
      </c>
    </row>
    <row r="56" spans="1:14" x14ac:dyDescent="0.2">
      <c r="A56" s="6" t="s">
        <v>83</v>
      </c>
      <c r="B56" s="39">
        <v>5363</v>
      </c>
      <c r="C56" s="42">
        <f t="shared" si="3"/>
        <v>3.1430212386891088E-2</v>
      </c>
      <c r="D56" s="39">
        <v>8122</v>
      </c>
      <c r="E56" s="42">
        <f t="shared" si="4"/>
        <v>2.2706495757558814E-2</v>
      </c>
      <c r="F56" s="43">
        <v>91.160972293047763</v>
      </c>
      <c r="G56" s="43">
        <v>85.838089198900875</v>
      </c>
      <c r="H56" s="39">
        <v>20043</v>
      </c>
      <c r="I56" s="34">
        <f t="shared" si="5"/>
        <v>4.4472401949037461E-2</v>
      </c>
      <c r="J56" s="39">
        <v>28334</v>
      </c>
      <c r="K56" s="34">
        <f t="shared" si="6"/>
        <v>2.9908471674352961E-2</v>
      </c>
      <c r="L56" s="43">
        <v>92.594474729742217</v>
      </c>
      <c r="M56" s="43">
        <v>86.226415094339629</v>
      </c>
      <c r="N56" s="8" t="s">
        <v>84</v>
      </c>
    </row>
    <row r="57" spans="1:14" ht="12.75" customHeight="1" x14ac:dyDescent="0.2">
      <c r="A57" s="6" t="s">
        <v>85</v>
      </c>
      <c r="B57" s="39">
        <v>1686</v>
      </c>
      <c r="C57" s="42">
        <f t="shared" si="3"/>
        <v>9.8809133105161994E-3</v>
      </c>
      <c r="D57" s="39">
        <v>3738</v>
      </c>
      <c r="E57" s="42">
        <f t="shared" si="4"/>
        <v>1.0450243922895204E-2</v>
      </c>
      <c r="F57" s="43">
        <v>121.03374012921752</v>
      </c>
      <c r="G57" s="43">
        <v>119.88454137267479</v>
      </c>
      <c r="H57" s="39">
        <v>4259</v>
      </c>
      <c r="I57" s="34">
        <f t="shared" si="5"/>
        <v>9.4500803223544656E-3</v>
      </c>
      <c r="J57" s="39">
        <v>9453</v>
      </c>
      <c r="K57" s="34">
        <f t="shared" si="6"/>
        <v>9.9782869604594683E-3</v>
      </c>
      <c r="L57" s="43">
        <v>103.44911343211076</v>
      </c>
      <c r="M57" s="43">
        <v>111.25102977521477</v>
      </c>
      <c r="N57" s="8" t="s">
        <v>86</v>
      </c>
    </row>
    <row r="58" spans="1:14" x14ac:dyDescent="0.2">
      <c r="A58" s="6" t="s">
        <v>87</v>
      </c>
      <c r="B58" s="39">
        <v>62</v>
      </c>
      <c r="C58" s="42">
        <f t="shared" si="3"/>
        <v>3.6335505649585074E-4</v>
      </c>
      <c r="D58" s="39">
        <v>170</v>
      </c>
      <c r="E58" s="42">
        <f t="shared" si="4"/>
        <v>4.7526523993905425E-4</v>
      </c>
      <c r="F58" s="43">
        <v>72.093023255813947</v>
      </c>
      <c r="G58" s="43">
        <v>85.427135678391963</v>
      </c>
      <c r="H58" s="39">
        <v>172</v>
      </c>
      <c r="I58" s="34">
        <f t="shared" si="5"/>
        <v>3.8164212619041279E-4</v>
      </c>
      <c r="J58" s="39">
        <v>532</v>
      </c>
      <c r="K58" s="34">
        <f t="shared" si="6"/>
        <v>5.6156232550136852E-4</v>
      </c>
      <c r="L58" s="43">
        <v>115.43624161073826</v>
      </c>
      <c r="M58" s="43">
        <v>99.253731343283576</v>
      </c>
      <c r="N58" s="8" t="s">
        <v>88</v>
      </c>
    </row>
    <row r="59" spans="1:14" ht="12.75" customHeight="1" x14ac:dyDescent="0.2">
      <c r="A59" s="6" t="s">
        <v>89</v>
      </c>
      <c r="B59" s="39">
        <v>389</v>
      </c>
      <c r="C59" s="42">
        <f t="shared" si="3"/>
        <v>2.2797599512400955E-3</v>
      </c>
      <c r="D59" s="39">
        <v>741</v>
      </c>
      <c r="E59" s="42">
        <f t="shared" si="4"/>
        <v>2.0715973105578777E-3</v>
      </c>
      <c r="F59" s="43">
        <v>111.14285714285714</v>
      </c>
      <c r="G59" s="43">
        <v>114.52859350850078</v>
      </c>
      <c r="H59" s="39">
        <v>1146</v>
      </c>
      <c r="I59" s="34">
        <f t="shared" si="5"/>
        <v>2.5428016082221692E-3</v>
      </c>
      <c r="J59" s="39">
        <v>2084</v>
      </c>
      <c r="K59" s="34">
        <f t="shared" si="6"/>
        <v>2.1998042976406995E-3</v>
      </c>
      <c r="L59" s="43">
        <v>89.53125</v>
      </c>
      <c r="M59" s="43">
        <v>82.534653465346537</v>
      </c>
      <c r="N59" s="8" t="s">
        <v>90</v>
      </c>
    </row>
    <row r="60" spans="1:14" x14ac:dyDescent="0.2">
      <c r="A60" s="6" t="s">
        <v>91</v>
      </c>
      <c r="B60" s="39">
        <v>745</v>
      </c>
      <c r="C60" s="42">
        <f t="shared" si="3"/>
        <v>4.3661212433775609E-3</v>
      </c>
      <c r="D60" s="39">
        <v>2542</v>
      </c>
      <c r="E60" s="42">
        <f t="shared" si="4"/>
        <v>7.1066131760298577E-3</v>
      </c>
      <c r="F60" s="43">
        <v>93.947036569987389</v>
      </c>
      <c r="G60" s="43">
        <v>97.844495765973832</v>
      </c>
      <c r="H60" s="39">
        <v>1640</v>
      </c>
      <c r="I60" s="34">
        <f t="shared" si="5"/>
        <v>3.6389132962341684E-3</v>
      </c>
      <c r="J60" s="39">
        <v>5797</v>
      </c>
      <c r="K60" s="34">
        <f t="shared" si="6"/>
        <v>6.1191293250590856E-3</v>
      </c>
      <c r="L60" s="43">
        <v>89.617486338797818</v>
      </c>
      <c r="M60" s="43">
        <v>98.823729969314698</v>
      </c>
      <c r="N60" s="8" t="s">
        <v>92</v>
      </c>
    </row>
    <row r="61" spans="1:14" x14ac:dyDescent="0.2">
      <c r="A61" s="6" t="s">
        <v>93</v>
      </c>
      <c r="B61" s="39">
        <v>130</v>
      </c>
      <c r="C61" s="42">
        <f t="shared" si="3"/>
        <v>7.61873505555816E-4</v>
      </c>
      <c r="D61" s="39">
        <v>249</v>
      </c>
      <c r="E61" s="42">
        <f t="shared" si="4"/>
        <v>6.9612379261661469E-4</v>
      </c>
      <c r="F61" s="43">
        <v>146.06741573033707</v>
      </c>
      <c r="G61" s="43">
        <v>77.8125</v>
      </c>
      <c r="H61" s="39">
        <v>300</v>
      </c>
      <c r="I61" s="34">
        <f t="shared" si="5"/>
        <v>6.6565487126234787E-4</v>
      </c>
      <c r="J61" s="39">
        <v>542</v>
      </c>
      <c r="K61" s="34">
        <f t="shared" si="6"/>
        <v>5.7211800831154464E-4</v>
      </c>
      <c r="L61" s="43">
        <v>143.54066985645932</v>
      </c>
      <c r="M61" s="43">
        <v>74.043715846994544</v>
      </c>
      <c r="N61" s="8" t="s">
        <v>94</v>
      </c>
    </row>
    <row r="62" spans="1:14" x14ac:dyDescent="0.2">
      <c r="A62" s="6" t="s">
        <v>95</v>
      </c>
      <c r="B62" s="39">
        <v>13</v>
      </c>
      <c r="C62" s="42">
        <f t="shared" si="3"/>
        <v>7.61873505555816E-5</v>
      </c>
      <c r="D62" s="39">
        <v>13</v>
      </c>
      <c r="E62" s="42">
        <f t="shared" si="4"/>
        <v>3.6343812465927673E-5</v>
      </c>
      <c r="F62" s="43">
        <v>108.33333333333333</v>
      </c>
      <c r="G62" s="43">
        <v>72.222222222222214</v>
      </c>
      <c r="H62" s="39">
        <v>147</v>
      </c>
      <c r="I62" s="34">
        <f t="shared" si="5"/>
        <v>3.2617088691855046E-4</v>
      </c>
      <c r="J62" s="39">
        <v>157</v>
      </c>
      <c r="K62" s="34">
        <f t="shared" si="6"/>
        <v>1.6572422011976477E-4</v>
      </c>
      <c r="L62" s="43">
        <v>525</v>
      </c>
      <c r="M62" s="43">
        <v>424.32432432432432</v>
      </c>
      <c r="N62" s="8" t="s">
        <v>96</v>
      </c>
    </row>
    <row r="63" spans="1:14" x14ac:dyDescent="0.2">
      <c r="A63" s="6" t="s">
        <v>97</v>
      </c>
      <c r="B63" s="39">
        <v>250</v>
      </c>
      <c r="C63" s="42">
        <f t="shared" si="3"/>
        <v>1.4651413568381078E-3</v>
      </c>
      <c r="D63" s="39">
        <v>641</v>
      </c>
      <c r="E63" s="42">
        <f t="shared" si="4"/>
        <v>1.792029522358434E-3</v>
      </c>
      <c r="F63" s="43">
        <v>83.61204013377926</v>
      </c>
      <c r="G63" s="43">
        <v>125.68627450980392</v>
      </c>
      <c r="H63" s="39">
        <v>947</v>
      </c>
      <c r="I63" s="34">
        <f t="shared" si="5"/>
        <v>2.1012505436181447E-3</v>
      </c>
      <c r="J63" s="39">
        <v>2126</v>
      </c>
      <c r="K63" s="34">
        <f t="shared" si="6"/>
        <v>2.244138165443439E-3</v>
      </c>
      <c r="L63" s="43">
        <v>93.117010816125855</v>
      </c>
      <c r="M63" s="43">
        <v>128.77044215626893</v>
      </c>
      <c r="N63" s="8" t="s">
        <v>98</v>
      </c>
    </row>
    <row r="64" spans="1:14" x14ac:dyDescent="0.2">
      <c r="A64" s="6" t="s">
        <v>99</v>
      </c>
      <c r="B64" s="39">
        <v>884</v>
      </c>
      <c r="C64" s="42">
        <f t="shared" si="3"/>
        <v>5.180739837779549E-3</v>
      </c>
      <c r="D64" s="39">
        <v>1695</v>
      </c>
      <c r="E64" s="42">
        <f t="shared" si="4"/>
        <v>4.7386740099805702E-3</v>
      </c>
      <c r="F64" s="43">
        <v>101.84331797235022</v>
      </c>
      <c r="G64" s="43">
        <v>97.469810235767682</v>
      </c>
      <c r="H64" s="39">
        <v>1689</v>
      </c>
      <c r="I64" s="34">
        <f t="shared" si="5"/>
        <v>3.7476369252070186E-3</v>
      </c>
      <c r="J64" s="39">
        <v>3075</v>
      </c>
      <c r="K64" s="34">
        <f t="shared" si="6"/>
        <v>3.2458724641291508E-3</v>
      </c>
      <c r="L64" s="43">
        <v>111.70634920634922</v>
      </c>
      <c r="M64" s="43">
        <v>93.351548269581059</v>
      </c>
      <c r="N64" s="8" t="s">
        <v>100</v>
      </c>
    </row>
    <row r="65" spans="1:14" x14ac:dyDescent="0.2">
      <c r="A65" s="6" t="s">
        <v>101</v>
      </c>
      <c r="B65" s="39">
        <v>1558</v>
      </c>
      <c r="C65" s="42">
        <f t="shared" si="3"/>
        <v>9.1307609358150868E-3</v>
      </c>
      <c r="D65" s="39">
        <v>4023</v>
      </c>
      <c r="E65" s="42">
        <f t="shared" si="4"/>
        <v>1.1247012119263619E-2</v>
      </c>
      <c r="F65" s="43">
        <v>55.504096900605624</v>
      </c>
      <c r="G65" s="43">
        <v>91.681859617137647</v>
      </c>
      <c r="H65" s="39">
        <v>5879</v>
      </c>
      <c r="I65" s="34">
        <f t="shared" si="5"/>
        <v>1.3044616627171145E-2</v>
      </c>
      <c r="J65" s="39">
        <v>12970</v>
      </c>
      <c r="K65" s="34">
        <f t="shared" si="6"/>
        <v>1.3690720604798402E-2</v>
      </c>
      <c r="L65" s="43">
        <v>96.519454933508456</v>
      </c>
      <c r="M65" s="43">
        <v>107.99333888426312</v>
      </c>
      <c r="N65" s="8" t="s">
        <v>102</v>
      </c>
    </row>
    <row r="66" spans="1:14" x14ac:dyDescent="0.2">
      <c r="A66" s="6" t="s">
        <v>103</v>
      </c>
      <c r="B66" s="39">
        <v>4036</v>
      </c>
      <c r="C66" s="42">
        <f t="shared" si="3"/>
        <v>2.3653242064794411E-2</v>
      </c>
      <c r="D66" s="39">
        <v>9686</v>
      </c>
      <c r="E66" s="42">
        <f t="shared" si="4"/>
        <v>2.7078935964998115E-2</v>
      </c>
      <c r="F66" s="43">
        <v>57.484688790770541</v>
      </c>
      <c r="G66" s="43">
        <v>62.879771487925218</v>
      </c>
      <c r="H66" s="39">
        <v>4706</v>
      </c>
      <c r="I66" s="34">
        <f t="shared" si="5"/>
        <v>1.0441906080535364E-2</v>
      </c>
      <c r="J66" s="39">
        <v>11351</v>
      </c>
      <c r="K66" s="34">
        <f t="shared" si="6"/>
        <v>1.1981755557830891E-2</v>
      </c>
      <c r="L66" s="43">
        <v>59.52441183910954</v>
      </c>
      <c r="M66" s="43">
        <v>63.794750744674879</v>
      </c>
      <c r="N66" s="8" t="s">
        <v>104</v>
      </c>
    </row>
    <row r="67" spans="1:14" ht="12.75" customHeight="1" x14ac:dyDescent="0.2">
      <c r="A67" s="6" t="s">
        <v>105</v>
      </c>
      <c r="B67" s="39">
        <v>4259</v>
      </c>
      <c r="C67" s="42">
        <f t="shared" si="3"/>
        <v>2.4960148155094005E-2</v>
      </c>
      <c r="D67" s="39">
        <v>8221</v>
      </c>
      <c r="E67" s="42">
        <f t="shared" si="4"/>
        <v>2.2983267867876262E-2</v>
      </c>
      <c r="F67" s="43">
        <v>84.874451972897575</v>
      </c>
      <c r="G67" s="43">
        <v>101.68212739641311</v>
      </c>
      <c r="H67" s="39">
        <v>8476</v>
      </c>
      <c r="I67" s="34">
        <f t="shared" si="5"/>
        <v>1.8806968962732203E-2</v>
      </c>
      <c r="J67" s="39">
        <v>17189</v>
      </c>
      <c r="K67" s="34">
        <f t="shared" si="6"/>
        <v>1.8144163182411698E-2</v>
      </c>
      <c r="L67" s="43">
        <v>86.050761421319805</v>
      </c>
      <c r="M67" s="43">
        <v>96.910413260416078</v>
      </c>
      <c r="N67" s="8" t="s">
        <v>106</v>
      </c>
    </row>
    <row r="68" spans="1:14" x14ac:dyDescent="0.2">
      <c r="A68" s="6" t="s">
        <v>107</v>
      </c>
      <c r="B68" s="39">
        <v>535</v>
      </c>
      <c r="C68" s="42">
        <f t="shared" si="3"/>
        <v>3.1354025036335505E-3</v>
      </c>
      <c r="D68" s="39">
        <v>1228</v>
      </c>
      <c r="E68" s="42">
        <f t="shared" si="4"/>
        <v>3.4330924390891682E-3</v>
      </c>
      <c r="F68" s="43">
        <v>136.1323155216285</v>
      </c>
      <c r="G68" s="43">
        <v>143.29054842473744</v>
      </c>
      <c r="H68" s="39">
        <v>1233</v>
      </c>
      <c r="I68" s="34">
        <f t="shared" si="5"/>
        <v>2.7358415208882498E-3</v>
      </c>
      <c r="J68" s="39">
        <v>2889</v>
      </c>
      <c r="K68" s="34">
        <f t="shared" si="6"/>
        <v>3.0495367638598754E-3</v>
      </c>
      <c r="L68" s="43">
        <v>149.63592233009709</v>
      </c>
      <c r="M68" s="43">
        <v>152.21285563751317</v>
      </c>
      <c r="N68" s="8" t="s">
        <v>108</v>
      </c>
    </row>
    <row r="69" spans="1:14" x14ac:dyDescent="0.2">
      <c r="A69" s="6" t="s">
        <v>109</v>
      </c>
      <c r="B69" s="39">
        <v>887</v>
      </c>
      <c r="C69" s="42">
        <f t="shared" si="3"/>
        <v>5.1983215340616062E-3</v>
      </c>
      <c r="D69" s="39">
        <v>1693</v>
      </c>
      <c r="E69" s="42">
        <f t="shared" si="4"/>
        <v>4.7330826542165815E-3</v>
      </c>
      <c r="F69" s="43">
        <v>124.92957746478872</v>
      </c>
      <c r="G69" s="43">
        <v>110.22135416666667</v>
      </c>
      <c r="H69" s="39">
        <v>2318</v>
      </c>
      <c r="I69" s="34">
        <f t="shared" si="5"/>
        <v>5.1432933052870744E-3</v>
      </c>
      <c r="J69" s="39">
        <v>4157</v>
      </c>
      <c r="K69" s="34">
        <f t="shared" si="6"/>
        <v>4.3879973441902052E-3</v>
      </c>
      <c r="L69" s="43">
        <v>122.32189973614776</v>
      </c>
      <c r="M69" s="43">
        <v>97.69682726204465</v>
      </c>
      <c r="N69" s="8" t="s">
        <v>110</v>
      </c>
    </row>
    <row r="70" spans="1:14" ht="12.75" customHeight="1" x14ac:dyDescent="0.2">
      <c r="A70" s="6" t="s">
        <v>111</v>
      </c>
      <c r="B70" s="39">
        <v>555</v>
      </c>
      <c r="C70" s="42">
        <f t="shared" si="3"/>
        <v>3.2526138121805994E-3</v>
      </c>
      <c r="D70" s="39">
        <v>988</v>
      </c>
      <c r="E70" s="42">
        <f t="shared" si="4"/>
        <v>2.7621297474105032E-3</v>
      </c>
      <c r="F70" s="43">
        <v>147.60638297872339</v>
      </c>
      <c r="G70" s="43">
        <v>126.99228791773778</v>
      </c>
      <c r="H70" s="39">
        <v>1400</v>
      </c>
      <c r="I70" s="34">
        <f t="shared" si="5"/>
        <v>3.1063893992242901E-3</v>
      </c>
      <c r="J70" s="39">
        <v>2799</v>
      </c>
      <c r="K70" s="34">
        <f t="shared" si="6"/>
        <v>2.9545356185682907E-3</v>
      </c>
      <c r="L70" s="43">
        <v>135.52758954501451</v>
      </c>
      <c r="M70" s="43">
        <v>127.45901639344261</v>
      </c>
      <c r="N70" s="8" t="s">
        <v>112</v>
      </c>
    </row>
    <row r="71" spans="1:14" x14ac:dyDescent="0.2">
      <c r="A71" s="6" t="s">
        <v>113</v>
      </c>
      <c r="B71" s="39">
        <v>2502</v>
      </c>
      <c r="C71" s="42">
        <f t="shared" si="3"/>
        <v>1.4663134699235782E-2</v>
      </c>
      <c r="D71" s="39">
        <v>5003</v>
      </c>
      <c r="E71" s="42">
        <f t="shared" si="4"/>
        <v>1.3986776443618166E-2</v>
      </c>
      <c r="F71" s="43">
        <v>101.17266477961991</v>
      </c>
      <c r="G71" s="43">
        <v>105.72696534234996</v>
      </c>
      <c r="H71" s="39">
        <v>6480</v>
      </c>
      <c r="I71" s="34">
        <f t="shared" si="5"/>
        <v>1.4378145219266714E-2</v>
      </c>
      <c r="J71" s="39">
        <v>12871</v>
      </c>
      <c r="K71" s="34">
        <f t="shared" si="6"/>
        <v>1.3586219344977659E-2</v>
      </c>
      <c r="L71" s="43">
        <v>103.15186246418338</v>
      </c>
      <c r="M71" s="43">
        <v>104.88102998696218</v>
      </c>
      <c r="N71" s="8" t="s">
        <v>114</v>
      </c>
    </row>
    <row r="72" spans="1:14" ht="12.75" customHeight="1" x14ac:dyDescent="0.2">
      <c r="A72" s="13" t="s">
        <v>115</v>
      </c>
      <c r="B72" s="25" t="s">
        <v>137</v>
      </c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116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117</v>
      </c>
    </row>
    <row r="75" spans="1:14" x14ac:dyDescent="0.2">
      <c r="A75" s="26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1BAD68F7-E838-4EBF-9A27-1063EFAF592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C89F-F522-4BDB-8F4D-6969EFC140AC}">
  <dimension ref="A7:O79"/>
  <sheetViews>
    <sheetView zoomScale="82" zoomScaleNormal="82" workbookViewId="0">
      <selection activeCell="V14" sqref="V14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147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148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51"/>
      <c r="B11" s="54" t="s">
        <v>0</v>
      </c>
      <c r="C11" s="54"/>
      <c r="D11" s="54"/>
      <c r="E11" s="54"/>
      <c r="F11" s="54"/>
      <c r="G11" s="54"/>
      <c r="H11" s="55" t="s">
        <v>1</v>
      </c>
      <c r="I11" s="54"/>
      <c r="J11" s="54"/>
      <c r="K11" s="54"/>
      <c r="L11" s="54"/>
      <c r="M11" s="54"/>
      <c r="N11" s="56"/>
      <c r="O11"/>
    </row>
    <row r="12" spans="1:15" x14ac:dyDescent="0.2">
      <c r="A12" s="52"/>
      <c r="B12" s="59" t="s">
        <v>132</v>
      </c>
      <c r="C12" s="27"/>
      <c r="D12" s="62" t="s">
        <v>133</v>
      </c>
      <c r="E12" s="47"/>
      <c r="F12" s="4" t="s">
        <v>132</v>
      </c>
      <c r="G12" s="11" t="s">
        <v>135</v>
      </c>
      <c r="H12" s="59" t="s">
        <v>132</v>
      </c>
      <c r="I12" s="27"/>
      <c r="J12" s="62" t="s">
        <v>133</v>
      </c>
      <c r="K12" s="47"/>
      <c r="L12" s="4" t="s">
        <v>132</v>
      </c>
      <c r="M12" s="11" t="s">
        <v>135</v>
      </c>
      <c r="N12" s="57"/>
    </row>
    <row r="13" spans="1:15" x14ac:dyDescent="0.2">
      <c r="A13" s="52"/>
      <c r="B13" s="60"/>
      <c r="C13" s="17" t="s">
        <v>2</v>
      </c>
      <c r="D13" s="63"/>
      <c r="E13" s="24" t="s">
        <v>2</v>
      </c>
      <c r="F13" s="10" t="s">
        <v>134</v>
      </c>
      <c r="G13" s="12" t="s">
        <v>136</v>
      </c>
      <c r="H13" s="60"/>
      <c r="I13" s="17" t="s">
        <v>2</v>
      </c>
      <c r="J13" s="63"/>
      <c r="K13" s="24" t="s">
        <v>2</v>
      </c>
      <c r="L13" s="10" t="s">
        <v>134</v>
      </c>
      <c r="M13" s="12" t="s">
        <v>136</v>
      </c>
      <c r="N13" s="57"/>
    </row>
    <row r="14" spans="1:15" x14ac:dyDescent="0.2">
      <c r="A14" s="53"/>
      <c r="B14" s="61"/>
      <c r="C14" s="28"/>
      <c r="D14" s="64"/>
      <c r="E14" s="48"/>
      <c r="F14" s="65" t="s">
        <v>124</v>
      </c>
      <c r="G14" s="66"/>
      <c r="H14" s="61"/>
      <c r="I14" s="28"/>
      <c r="J14" s="64"/>
      <c r="K14" s="48"/>
      <c r="L14" s="65" t="s">
        <v>124</v>
      </c>
      <c r="M14" s="66"/>
      <c r="N14" s="58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79447</v>
      </c>
      <c r="C16" s="34">
        <f>B16/B16</f>
        <v>1</v>
      </c>
      <c r="D16" s="33">
        <v>660508</v>
      </c>
      <c r="E16" s="34">
        <f>D16/D16</f>
        <v>1</v>
      </c>
      <c r="F16" s="35">
        <v>23.285948766047248</v>
      </c>
      <c r="G16" s="35">
        <v>71.688840554227795</v>
      </c>
      <c r="H16" s="33">
        <v>247994</v>
      </c>
      <c r="I16" s="34">
        <v>1</v>
      </c>
      <c r="J16" s="33">
        <v>1856205</v>
      </c>
      <c r="K16" s="34">
        <v>1</v>
      </c>
      <c r="L16" s="35">
        <v>30.052484055438477</v>
      </c>
      <c r="M16" s="35">
        <v>76.018425879777197</v>
      </c>
      <c r="N16" s="9" t="s">
        <v>4</v>
      </c>
    </row>
    <row r="17" spans="1:14" x14ac:dyDescent="0.2">
      <c r="A17" s="5" t="s">
        <v>5</v>
      </c>
      <c r="B17" s="33">
        <v>35583</v>
      </c>
      <c r="C17" s="34">
        <f t="shared" ref="C17:C18" si="0">SUM(B17)/SUM($B$17:$B$18)</f>
        <v>0.44788349465681526</v>
      </c>
      <c r="D17" s="33">
        <v>258949</v>
      </c>
      <c r="E17" s="34">
        <f>SUM(D17)/SUM($D$17:$D$18)</f>
        <v>0.39204521368401291</v>
      </c>
      <c r="F17" s="35">
        <v>28.659911723960178</v>
      </c>
      <c r="G17" s="35">
        <v>71.71413933007463</v>
      </c>
      <c r="H17" s="33">
        <v>115102</v>
      </c>
      <c r="I17" s="34">
        <f t="shared" ref="I17:I18" si="1">SUM(H17)/SUM($H$17:$H$18)</f>
        <v>0.46413219674669548</v>
      </c>
      <c r="J17" s="33">
        <v>775956</v>
      </c>
      <c r="K17" s="34">
        <f t="shared" ref="K17:K18" si="2">SUM(J17)/SUM($J$17:$J$18)</f>
        <v>0.41803356849054929</v>
      </c>
      <c r="L17" s="35">
        <v>35.009565870676731</v>
      </c>
      <c r="M17" s="35">
        <v>76.146830404719807</v>
      </c>
      <c r="N17" s="9" t="s">
        <v>6</v>
      </c>
    </row>
    <row r="18" spans="1:14" x14ac:dyDescent="0.2">
      <c r="A18" s="5" t="s">
        <v>7</v>
      </c>
      <c r="B18" s="33">
        <v>43864</v>
      </c>
      <c r="C18" s="34">
        <f t="shared" si="0"/>
        <v>0.55211650534318479</v>
      </c>
      <c r="D18" s="33">
        <v>401559</v>
      </c>
      <c r="E18" s="34">
        <f>SUM(D18)/SUM($D$17:$D$18)</f>
        <v>0.60795478631598709</v>
      </c>
      <c r="F18" s="35">
        <v>20.21158950162194</v>
      </c>
      <c r="G18" s="35">
        <v>71.672535871161898</v>
      </c>
      <c r="H18" s="33">
        <v>132892</v>
      </c>
      <c r="I18" s="34">
        <f t="shared" si="1"/>
        <v>0.53586780325330452</v>
      </c>
      <c r="J18" s="33">
        <v>1080249</v>
      </c>
      <c r="K18" s="34">
        <f t="shared" si="2"/>
        <v>0.58196643150945071</v>
      </c>
      <c r="L18" s="35">
        <v>26.76953447615978</v>
      </c>
      <c r="M18" s="35">
        <v>75.92645827783663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6375</v>
      </c>
      <c r="C20" s="42">
        <f t="shared" ref="C20:C71" si="3">SUM(B20)/SUM($B$20:$B$72)</f>
        <v>0.14533558271019514</v>
      </c>
      <c r="D20" s="39">
        <v>45028</v>
      </c>
      <c r="E20" s="42">
        <f t="shared" ref="E20:E71" si="4">SUM(D20)/SUM($D$20:$D$72)</f>
        <v>0.11213296178145678</v>
      </c>
      <c r="F20" s="43">
        <v>25.582888558930939</v>
      </c>
      <c r="G20" s="43">
        <v>75.530059044551805</v>
      </c>
      <c r="H20" s="39">
        <v>16975</v>
      </c>
      <c r="I20" s="34">
        <f t="shared" ref="I20:I71" si="5">SUM(H20)/SUM($H$20:$H$72)</f>
        <v>0.12773530385576257</v>
      </c>
      <c r="J20" s="39">
        <v>113158</v>
      </c>
      <c r="K20" s="34">
        <f t="shared" ref="K20:K71" si="6">SUM(J20)/SUM($J$20:$J$72)</f>
        <v>0.10475177482228634</v>
      </c>
      <c r="L20" s="43">
        <v>27.748263179403349</v>
      </c>
      <c r="M20" s="43">
        <v>75.991887608456238</v>
      </c>
      <c r="N20" s="8" t="s">
        <v>12</v>
      </c>
    </row>
    <row r="21" spans="1:14" x14ac:dyDescent="0.2">
      <c r="A21" s="6" t="s">
        <v>13</v>
      </c>
      <c r="B21" s="39">
        <v>324</v>
      </c>
      <c r="C21" s="42">
        <f t="shared" si="3"/>
        <v>7.3864672624475653E-3</v>
      </c>
      <c r="D21" s="39">
        <v>2275</v>
      </c>
      <c r="E21" s="42">
        <f t="shared" si="4"/>
        <v>5.6654190293331736E-3</v>
      </c>
      <c r="F21" s="43">
        <v>22.040816326530614</v>
      </c>
      <c r="G21" s="43">
        <v>79.102920723226703</v>
      </c>
      <c r="H21" s="39">
        <v>886</v>
      </c>
      <c r="I21" s="34">
        <f t="shared" si="5"/>
        <v>6.6670679950636604E-3</v>
      </c>
      <c r="J21" s="39">
        <v>6747</v>
      </c>
      <c r="K21" s="34">
        <f t="shared" si="6"/>
        <v>6.2457822224320503E-3</v>
      </c>
      <c r="L21" s="43">
        <v>21.11534795042898</v>
      </c>
      <c r="M21" s="43">
        <v>84.718734304369661</v>
      </c>
      <c r="N21" s="8" t="s">
        <v>14</v>
      </c>
    </row>
    <row r="22" spans="1:14" x14ac:dyDescent="0.2">
      <c r="A22" s="6" t="s">
        <v>15</v>
      </c>
      <c r="B22" s="39">
        <v>583</v>
      </c>
      <c r="C22" s="42">
        <f t="shared" si="3"/>
        <v>1.3291081524712749E-2</v>
      </c>
      <c r="D22" s="39">
        <v>5005</v>
      </c>
      <c r="E22" s="42">
        <f t="shared" si="4"/>
        <v>1.2463921864532983E-2</v>
      </c>
      <c r="F22" s="43">
        <v>15.829486831387458</v>
      </c>
      <c r="G22" s="43">
        <v>63.676844783715012</v>
      </c>
      <c r="H22" s="39">
        <v>1715</v>
      </c>
      <c r="I22" s="34">
        <f t="shared" si="5"/>
        <v>1.2905216265839931E-2</v>
      </c>
      <c r="J22" s="39">
        <v>9977</v>
      </c>
      <c r="K22" s="34">
        <f t="shared" si="6"/>
        <v>9.2358335902185517E-3</v>
      </c>
      <c r="L22" s="43">
        <v>28.179428195859352</v>
      </c>
      <c r="M22" s="43">
        <v>77.56355438078208</v>
      </c>
      <c r="N22" s="8" t="s">
        <v>16</v>
      </c>
    </row>
    <row r="23" spans="1:14" x14ac:dyDescent="0.2">
      <c r="A23" s="6" t="s">
        <v>17</v>
      </c>
      <c r="B23" s="39">
        <v>1721</v>
      </c>
      <c r="C23" s="42">
        <f t="shared" si="3"/>
        <v>3.9234907897136607E-2</v>
      </c>
      <c r="D23" s="39">
        <v>15000</v>
      </c>
      <c r="E23" s="42">
        <f t="shared" si="4"/>
        <v>3.735441118241653E-2</v>
      </c>
      <c r="F23" s="43">
        <v>26.383565843936839</v>
      </c>
      <c r="G23" s="43">
        <v>79.453360877165096</v>
      </c>
      <c r="H23" s="39">
        <v>5804</v>
      </c>
      <c r="I23" s="34">
        <f t="shared" si="5"/>
        <v>4.3674562802877522E-2</v>
      </c>
      <c r="J23" s="39">
        <v>44891</v>
      </c>
      <c r="K23" s="34">
        <f t="shared" si="6"/>
        <v>4.1556159737245767E-2</v>
      </c>
      <c r="L23" s="43">
        <v>34.243908195173759</v>
      </c>
      <c r="M23" s="43">
        <v>83.65510044351683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7.0672989239467445E-4</v>
      </c>
      <c r="D24" s="39">
        <v>104</v>
      </c>
      <c r="E24" s="42">
        <f t="shared" si="4"/>
        <v>2.5899058419808798E-4</v>
      </c>
      <c r="F24" s="43">
        <v>36.470588235294116</v>
      </c>
      <c r="G24" s="43">
        <v>47.272727272727273</v>
      </c>
      <c r="H24" s="39">
        <v>45</v>
      </c>
      <c r="I24" s="34">
        <f t="shared" si="5"/>
        <v>3.3862083496372997E-4</v>
      </c>
      <c r="J24" s="39">
        <v>264</v>
      </c>
      <c r="K24" s="34">
        <f t="shared" si="6"/>
        <v>2.4438809941041372E-4</v>
      </c>
      <c r="L24" s="43">
        <v>12.931034482758621</v>
      </c>
      <c r="M24" s="43">
        <v>29.763246899661784</v>
      </c>
      <c r="N24" s="8" t="s">
        <v>20</v>
      </c>
    </row>
    <row r="25" spans="1:14" x14ac:dyDescent="0.2">
      <c r="A25" s="6" t="s">
        <v>21</v>
      </c>
      <c r="B25" s="39">
        <v>1312</v>
      </c>
      <c r="C25" s="42">
        <f t="shared" si="3"/>
        <v>2.991063286521977E-2</v>
      </c>
      <c r="D25" s="39">
        <v>7425</v>
      </c>
      <c r="E25" s="42">
        <f t="shared" si="4"/>
        <v>1.8490433535296183E-2</v>
      </c>
      <c r="F25" s="43">
        <v>34.336561109657161</v>
      </c>
      <c r="G25" s="43">
        <v>84.711922418710785</v>
      </c>
      <c r="H25" s="39">
        <v>5382</v>
      </c>
      <c r="I25" s="34">
        <f t="shared" si="5"/>
        <v>4.0499051861662104E-2</v>
      </c>
      <c r="J25" s="39">
        <v>26285</v>
      </c>
      <c r="K25" s="34">
        <f t="shared" si="6"/>
        <v>2.4332353003798199E-2</v>
      </c>
      <c r="L25" s="43">
        <v>47.510593220338983</v>
      </c>
      <c r="M25" s="43">
        <v>93.848186232504986</v>
      </c>
      <c r="N25" s="8" t="s">
        <v>22</v>
      </c>
    </row>
    <row r="26" spans="1:14" x14ac:dyDescent="0.2">
      <c r="A26" s="6" t="s">
        <v>23</v>
      </c>
      <c r="B26" s="39">
        <v>279</v>
      </c>
      <c r="C26" s="42">
        <f t="shared" si="3"/>
        <v>6.3605690315520699E-3</v>
      </c>
      <c r="D26" s="39">
        <v>2541</v>
      </c>
      <c r="E26" s="42">
        <f t="shared" si="4"/>
        <v>6.3278372543013606E-3</v>
      </c>
      <c r="F26" s="43">
        <v>26.596758817921828</v>
      </c>
      <c r="G26" s="43">
        <v>78.112511527820473</v>
      </c>
      <c r="H26" s="39">
        <v>913</v>
      </c>
      <c r="I26" s="34">
        <f t="shared" si="5"/>
        <v>6.8702404960418991E-3</v>
      </c>
      <c r="J26" s="39">
        <v>6712</v>
      </c>
      <c r="K26" s="34">
        <f t="shared" si="6"/>
        <v>6.213382285010215E-3</v>
      </c>
      <c r="L26" s="43">
        <v>37.280522662311149</v>
      </c>
      <c r="M26" s="43">
        <v>77.775202780996523</v>
      </c>
      <c r="N26" s="8" t="s">
        <v>24</v>
      </c>
    </row>
    <row r="27" spans="1:14" x14ac:dyDescent="0.2">
      <c r="A27" s="6" t="s">
        <v>25</v>
      </c>
      <c r="B27" s="39">
        <v>224</v>
      </c>
      <c r="C27" s="42">
        <f t="shared" si="3"/>
        <v>5.1066934160131318E-3</v>
      </c>
      <c r="D27" s="39">
        <v>955</v>
      </c>
      <c r="E27" s="42">
        <f t="shared" si="4"/>
        <v>2.378230845280519E-3</v>
      </c>
      <c r="F27" s="43">
        <v>43.921568627450981</v>
      </c>
      <c r="G27" s="43">
        <v>84.663120567375884</v>
      </c>
      <c r="H27" s="39">
        <v>1023</v>
      </c>
      <c r="I27" s="34">
        <f t="shared" si="5"/>
        <v>7.6979803148421273E-3</v>
      </c>
      <c r="J27" s="39">
        <v>3115</v>
      </c>
      <c r="K27" s="34">
        <f t="shared" si="6"/>
        <v>2.8835944305433286E-3</v>
      </c>
      <c r="L27" s="43">
        <v>85.606694560669467</v>
      </c>
      <c r="M27" s="43">
        <v>109.83779971791255</v>
      </c>
      <c r="N27" s="8" t="s">
        <v>26</v>
      </c>
    </row>
    <row r="28" spans="1:14" x14ac:dyDescent="0.2">
      <c r="A28" s="6" t="s">
        <v>27</v>
      </c>
      <c r="B28" s="39">
        <v>73</v>
      </c>
      <c r="C28" s="42">
        <f t="shared" si="3"/>
        <v>1.6642349078971367E-3</v>
      </c>
      <c r="D28" s="39">
        <v>384</v>
      </c>
      <c r="E28" s="42">
        <f t="shared" si="4"/>
        <v>9.562729262698632E-4</v>
      </c>
      <c r="F28" s="43">
        <v>48.666666666666671</v>
      </c>
      <c r="G28" s="43">
        <v>90.352941176470594</v>
      </c>
      <c r="H28" s="39">
        <v>397</v>
      </c>
      <c r="I28" s="34">
        <f t="shared" si="5"/>
        <v>2.987388255124462E-3</v>
      </c>
      <c r="J28" s="39">
        <v>1499</v>
      </c>
      <c r="K28" s="34">
        <f t="shared" si="6"/>
        <v>1.3876430341523112E-3</v>
      </c>
      <c r="L28" s="43">
        <v>38.506304558680895</v>
      </c>
      <c r="M28" s="43">
        <v>66.859946476360392</v>
      </c>
      <c r="N28" s="8" t="s">
        <v>28</v>
      </c>
    </row>
    <row r="29" spans="1:14" x14ac:dyDescent="0.2">
      <c r="A29" s="6" t="s">
        <v>29</v>
      </c>
      <c r="B29" s="39">
        <v>144</v>
      </c>
      <c r="C29" s="42">
        <f t="shared" si="3"/>
        <v>3.2828743388655843E-3</v>
      </c>
      <c r="D29" s="39">
        <v>1088</v>
      </c>
      <c r="E29" s="42">
        <f t="shared" si="4"/>
        <v>2.7094399577646125E-3</v>
      </c>
      <c r="F29" s="43">
        <v>24</v>
      </c>
      <c r="G29" s="43">
        <v>80.176860722181289</v>
      </c>
      <c r="H29" s="39">
        <v>784</v>
      </c>
      <c r="I29" s="34">
        <f t="shared" si="5"/>
        <v>5.8995274358125396E-3</v>
      </c>
      <c r="J29" s="39">
        <v>4141</v>
      </c>
      <c r="K29" s="34">
        <f t="shared" si="6"/>
        <v>3.8333754532519819E-3</v>
      </c>
      <c r="L29" s="43">
        <v>42.701525054466231</v>
      </c>
      <c r="M29" s="43">
        <v>92.660550458715591</v>
      </c>
      <c r="N29" s="8" t="s">
        <v>30</v>
      </c>
    </row>
    <row r="30" spans="1:14" x14ac:dyDescent="0.2">
      <c r="A30" s="6" t="s">
        <v>31</v>
      </c>
      <c r="B30" s="39">
        <v>949</v>
      </c>
      <c r="C30" s="42">
        <f t="shared" si="3"/>
        <v>2.1635053802662774E-2</v>
      </c>
      <c r="D30" s="39">
        <v>6991</v>
      </c>
      <c r="E30" s="42">
        <f t="shared" si="4"/>
        <v>1.7409645905084932E-2</v>
      </c>
      <c r="F30" s="43">
        <v>25.497044599677594</v>
      </c>
      <c r="G30" s="43">
        <v>80.904987848628622</v>
      </c>
      <c r="H30" s="39">
        <v>3006</v>
      </c>
      <c r="I30" s="34">
        <f t="shared" si="5"/>
        <v>2.2619871775577161E-2</v>
      </c>
      <c r="J30" s="39">
        <v>18506</v>
      </c>
      <c r="K30" s="34">
        <f t="shared" si="6"/>
        <v>1.7131235483670893E-2</v>
      </c>
      <c r="L30" s="43">
        <v>31.931166347992352</v>
      </c>
      <c r="M30" s="43">
        <v>80.611578167879088</v>
      </c>
      <c r="N30" s="8" t="s">
        <v>32</v>
      </c>
    </row>
    <row r="31" spans="1:14" x14ac:dyDescent="0.2">
      <c r="A31" s="6" t="s">
        <v>33</v>
      </c>
      <c r="B31" s="39">
        <v>182</v>
      </c>
      <c r="C31" s="42">
        <f t="shared" si="3"/>
        <v>4.1491884005106696E-3</v>
      </c>
      <c r="D31" s="39">
        <v>1181</v>
      </c>
      <c r="E31" s="42">
        <f t="shared" si="4"/>
        <v>2.9410373070955951E-3</v>
      </c>
      <c r="F31" s="43">
        <v>20.588235294117645</v>
      </c>
      <c r="G31" s="43">
        <v>64.010840108401084</v>
      </c>
      <c r="H31" s="39">
        <v>607</v>
      </c>
      <c r="I31" s="34">
        <f t="shared" si="5"/>
        <v>4.5676188182885349E-3</v>
      </c>
      <c r="J31" s="39">
        <v>3571</v>
      </c>
      <c r="K31" s="34">
        <f t="shared" si="6"/>
        <v>3.305719329524952E-3</v>
      </c>
      <c r="L31" s="43">
        <v>26.208981001727118</v>
      </c>
      <c r="M31" s="43">
        <v>69.678048780487799</v>
      </c>
      <c r="N31" s="8" t="s">
        <v>34</v>
      </c>
    </row>
    <row r="32" spans="1:14" x14ac:dyDescent="0.2">
      <c r="A32" s="6" t="s">
        <v>35</v>
      </c>
      <c r="B32" s="39">
        <v>5546</v>
      </c>
      <c r="C32" s="42">
        <f t="shared" si="3"/>
        <v>0.12643625752325369</v>
      </c>
      <c r="D32" s="39">
        <v>64278</v>
      </c>
      <c r="E32" s="42">
        <f t="shared" si="4"/>
        <v>0.16007112279889132</v>
      </c>
      <c r="F32" s="43">
        <v>28.55083655083655</v>
      </c>
      <c r="G32" s="43">
        <v>80.627681192142703</v>
      </c>
      <c r="H32" s="39">
        <v>14089</v>
      </c>
      <c r="I32" s="34">
        <f t="shared" si="5"/>
        <v>0.10601842097342203</v>
      </c>
      <c r="J32" s="39">
        <v>168232</v>
      </c>
      <c r="K32" s="34">
        <f t="shared" si="6"/>
        <v>0.15573446492429061</v>
      </c>
      <c r="L32" s="43">
        <v>34.956828106391427</v>
      </c>
      <c r="M32" s="43">
        <v>80.53077011450236</v>
      </c>
      <c r="N32" s="8" t="s">
        <v>36</v>
      </c>
    </row>
    <row r="33" spans="1:14" x14ac:dyDescent="0.2">
      <c r="A33" s="6" t="s">
        <v>37</v>
      </c>
      <c r="B33" s="39">
        <v>115</v>
      </c>
      <c r="C33" s="42">
        <f t="shared" si="3"/>
        <v>2.6217399233995986E-3</v>
      </c>
      <c r="D33" s="39">
        <v>886</v>
      </c>
      <c r="E33" s="42">
        <f t="shared" si="4"/>
        <v>2.2064005538414031E-3</v>
      </c>
      <c r="F33" s="43">
        <v>23.138832997987926</v>
      </c>
      <c r="G33" s="43">
        <v>61.019283746556475</v>
      </c>
      <c r="H33" s="39">
        <v>546</v>
      </c>
      <c r="I33" s="34">
        <f t="shared" si="5"/>
        <v>4.1085994642265904E-3</v>
      </c>
      <c r="J33" s="39">
        <v>3141</v>
      </c>
      <c r="K33" s="34">
        <f t="shared" si="6"/>
        <v>2.9076629554852631E-3</v>
      </c>
      <c r="L33" s="43">
        <v>44.282238442822383</v>
      </c>
      <c r="M33" s="43">
        <v>75.233532934131745</v>
      </c>
      <c r="N33" s="8" t="s">
        <v>38</v>
      </c>
    </row>
    <row r="34" spans="1:14" x14ac:dyDescent="0.2">
      <c r="A34" s="6" t="s">
        <v>39</v>
      </c>
      <c r="B34" s="39">
        <v>3</v>
      </c>
      <c r="C34" s="42">
        <f t="shared" si="3"/>
        <v>6.8393215393033007E-5</v>
      </c>
      <c r="D34" s="39">
        <v>59</v>
      </c>
      <c r="E34" s="42">
        <f t="shared" si="4"/>
        <v>1.4692735065083835E-4</v>
      </c>
      <c r="F34" s="43">
        <v>4.3478260869565215</v>
      </c>
      <c r="G34" s="43">
        <v>39.864864864864863</v>
      </c>
      <c r="H34" s="39">
        <v>37</v>
      </c>
      <c r="I34" s="34">
        <f t="shared" si="5"/>
        <v>2.7842157541462241E-4</v>
      </c>
      <c r="J34" s="39">
        <v>242</v>
      </c>
      <c r="K34" s="34">
        <f t="shared" si="6"/>
        <v>2.240224244595459E-4</v>
      </c>
      <c r="L34" s="43">
        <v>16.972477064220186</v>
      </c>
      <c r="M34" s="43">
        <v>57.075471698113212</v>
      </c>
      <c r="N34" s="8" t="s">
        <v>40</v>
      </c>
    </row>
    <row r="35" spans="1:14" x14ac:dyDescent="0.2">
      <c r="A35" s="6" t="s">
        <v>41</v>
      </c>
      <c r="B35" s="39">
        <v>4287</v>
      </c>
      <c r="C35" s="42">
        <f t="shared" si="3"/>
        <v>9.7733904796644178E-2</v>
      </c>
      <c r="D35" s="39">
        <v>72870</v>
      </c>
      <c r="E35" s="42">
        <f t="shared" si="4"/>
        <v>0.1814677295241795</v>
      </c>
      <c r="F35" s="43">
        <v>10.495262809998286</v>
      </c>
      <c r="G35" s="43">
        <v>69.865101964506565</v>
      </c>
      <c r="H35" s="39">
        <v>10227</v>
      </c>
      <c r="I35" s="34">
        <f t="shared" si="5"/>
        <v>7.695722842609036E-2</v>
      </c>
      <c r="J35" s="39">
        <v>164753</v>
      </c>
      <c r="K35" s="34">
        <f t="shared" si="6"/>
        <v>0.1525139111445602</v>
      </c>
      <c r="L35" s="43">
        <v>12.92283197917588</v>
      </c>
      <c r="M35" s="43">
        <v>73.479591108573871</v>
      </c>
      <c r="N35" s="8" t="s">
        <v>42</v>
      </c>
    </row>
    <row r="36" spans="1:14" x14ac:dyDescent="0.2">
      <c r="A36" s="6" t="s">
        <v>43</v>
      </c>
      <c r="B36" s="39">
        <v>54</v>
      </c>
      <c r="C36" s="42">
        <f t="shared" si="3"/>
        <v>1.2310778770745943E-3</v>
      </c>
      <c r="D36" s="39">
        <v>348</v>
      </c>
      <c r="E36" s="42">
        <f t="shared" si="4"/>
        <v>8.6662233943206356E-4</v>
      </c>
      <c r="F36" s="43">
        <v>14.594594594594595</v>
      </c>
      <c r="G36" s="43">
        <v>51.251840942562588</v>
      </c>
      <c r="H36" s="39">
        <v>177</v>
      </c>
      <c r="I36" s="34">
        <f t="shared" si="5"/>
        <v>1.3319086175240045E-3</v>
      </c>
      <c r="J36" s="39">
        <v>1213</v>
      </c>
      <c r="K36" s="34">
        <f t="shared" si="6"/>
        <v>1.1228892597910296E-3</v>
      </c>
      <c r="L36" s="43">
        <v>17.878787878787879</v>
      </c>
      <c r="M36" s="43">
        <v>60.710710710710714</v>
      </c>
      <c r="N36" s="8" t="s">
        <v>44</v>
      </c>
    </row>
    <row r="37" spans="1:14" x14ac:dyDescent="0.2">
      <c r="A37" s="6" t="s">
        <v>45</v>
      </c>
      <c r="B37" s="39">
        <v>68</v>
      </c>
      <c r="C37" s="42">
        <f t="shared" si="3"/>
        <v>1.5502462155754149E-3</v>
      </c>
      <c r="D37" s="39">
        <v>480</v>
      </c>
      <c r="E37" s="42">
        <f t="shared" si="4"/>
        <v>1.1953411578373291E-3</v>
      </c>
      <c r="F37" s="43">
        <v>29.437229437229441</v>
      </c>
      <c r="G37" s="43">
        <v>84.955752212389385</v>
      </c>
      <c r="H37" s="39">
        <v>214</v>
      </c>
      <c r="I37" s="34">
        <f t="shared" si="5"/>
        <v>1.6103301929386268E-3</v>
      </c>
      <c r="J37" s="39">
        <v>1480</v>
      </c>
      <c r="K37" s="34">
        <f t="shared" si="6"/>
        <v>1.3700544966947436E-3</v>
      </c>
      <c r="L37" s="43">
        <v>24.373576309794988</v>
      </c>
      <c r="M37" s="43">
        <v>59.247397918334663</v>
      </c>
      <c r="N37" s="8" t="s">
        <v>46</v>
      </c>
    </row>
    <row r="38" spans="1:14" x14ac:dyDescent="0.2">
      <c r="A38" s="6" t="s">
        <v>47</v>
      </c>
      <c r="B38" s="39">
        <v>10</v>
      </c>
      <c r="C38" s="42">
        <f t="shared" si="3"/>
        <v>2.2797738464344337E-4</v>
      </c>
      <c r="D38" s="39">
        <v>145</v>
      </c>
      <c r="E38" s="42">
        <f t="shared" si="4"/>
        <v>3.6109264143002648E-4</v>
      </c>
      <c r="F38" s="43">
        <v>12.5</v>
      </c>
      <c r="G38" s="43">
        <v>86.82634730538922</v>
      </c>
      <c r="H38" s="39">
        <v>28</v>
      </c>
      <c r="I38" s="34">
        <f t="shared" si="5"/>
        <v>2.106974084218764E-4</v>
      </c>
      <c r="J38" s="39">
        <v>337</v>
      </c>
      <c r="K38" s="34">
        <f t="shared" si="6"/>
        <v>3.1196511174738417E-4</v>
      </c>
      <c r="L38" s="43">
        <v>17.5</v>
      </c>
      <c r="M38" s="43">
        <v>82.800982800982808</v>
      </c>
      <c r="N38" s="8" t="s">
        <v>48</v>
      </c>
    </row>
    <row r="39" spans="1:14" x14ac:dyDescent="0.2">
      <c r="A39" s="6" t="s">
        <v>49</v>
      </c>
      <c r="B39" s="39">
        <v>1884</v>
      </c>
      <c r="C39" s="42">
        <f t="shared" si="3"/>
        <v>4.2950939266824729E-2</v>
      </c>
      <c r="D39" s="39">
        <v>16823</v>
      </c>
      <c r="E39" s="42">
        <f t="shared" si="4"/>
        <v>4.1894217288119553E-2</v>
      </c>
      <c r="F39" s="43">
        <v>17.029738768869205</v>
      </c>
      <c r="G39" s="43">
        <v>64.771108458784127</v>
      </c>
      <c r="H39" s="39">
        <v>6172</v>
      </c>
      <c r="I39" s="34">
        <f t="shared" si="5"/>
        <v>4.6443728742136474E-2</v>
      </c>
      <c r="J39" s="39">
        <v>50720</v>
      </c>
      <c r="K39" s="34">
        <f t="shared" si="6"/>
        <v>4.6952137886727967E-2</v>
      </c>
      <c r="L39" s="43">
        <v>21.245396027675469</v>
      </c>
      <c r="M39" s="43">
        <v>66.818606979593454</v>
      </c>
      <c r="N39" s="8" t="s">
        <v>50</v>
      </c>
    </row>
    <row r="40" spans="1:14" x14ac:dyDescent="0.2">
      <c r="A40" s="6" t="s">
        <v>51</v>
      </c>
      <c r="B40" s="39">
        <v>484</v>
      </c>
      <c r="C40" s="42">
        <f t="shared" si="3"/>
        <v>1.1034105416742658E-2</v>
      </c>
      <c r="D40" s="39">
        <v>4086</v>
      </c>
      <c r="E40" s="42">
        <f t="shared" si="4"/>
        <v>1.0175341606090264E-2</v>
      </c>
      <c r="F40" s="43">
        <v>26.506024096385545</v>
      </c>
      <c r="G40" s="43">
        <v>82.196741098370552</v>
      </c>
      <c r="H40" s="39">
        <v>1613</v>
      </c>
      <c r="I40" s="34">
        <f t="shared" si="5"/>
        <v>1.2137675706588809E-2</v>
      </c>
      <c r="J40" s="39">
        <v>10497</v>
      </c>
      <c r="K40" s="34">
        <f t="shared" si="6"/>
        <v>9.7172040890572443E-3</v>
      </c>
      <c r="L40" s="43">
        <v>35.67794735677947</v>
      </c>
      <c r="M40" s="43">
        <v>82.849250197316493</v>
      </c>
      <c r="N40" s="8" t="s">
        <v>52</v>
      </c>
    </row>
    <row r="41" spans="1:14" x14ac:dyDescent="0.2">
      <c r="A41" s="6" t="s">
        <v>53</v>
      </c>
      <c r="B41" s="39">
        <v>19</v>
      </c>
      <c r="C41" s="42">
        <f t="shared" si="3"/>
        <v>4.3315703082254242E-4</v>
      </c>
      <c r="D41" s="39">
        <v>608</v>
      </c>
      <c r="E41" s="42">
        <f t="shared" si="4"/>
        <v>1.5140987999272834E-3</v>
      </c>
      <c r="F41" s="43">
        <v>7.0631970260223049</v>
      </c>
      <c r="G41" s="43">
        <v>97.749196141479104</v>
      </c>
      <c r="H41" s="39">
        <v>80</v>
      </c>
      <c r="I41" s="34">
        <f t="shared" si="5"/>
        <v>6.0199259549107548E-4</v>
      </c>
      <c r="J41" s="39">
        <v>2238</v>
      </c>
      <c r="K41" s="34">
        <f t="shared" si="6"/>
        <v>2.0717445700019163E-3</v>
      </c>
      <c r="L41" s="43">
        <v>9.5465393794749396</v>
      </c>
      <c r="M41" s="43">
        <v>82.00806156101136</v>
      </c>
      <c r="N41" s="8" t="s">
        <v>54</v>
      </c>
    </row>
    <row r="42" spans="1:14" x14ac:dyDescent="0.2">
      <c r="A42" s="6" t="s">
        <v>55</v>
      </c>
      <c r="B42" s="39">
        <v>3846</v>
      </c>
      <c r="C42" s="42">
        <f t="shared" si="3"/>
        <v>8.7680102133868315E-2</v>
      </c>
      <c r="D42" s="39">
        <v>18874</v>
      </c>
      <c r="E42" s="42">
        <f t="shared" si="4"/>
        <v>4.7001810443795311E-2</v>
      </c>
      <c r="F42" s="43">
        <v>29.156242892881512</v>
      </c>
      <c r="G42" s="43">
        <v>75.333280114951705</v>
      </c>
      <c r="H42" s="39">
        <v>11358</v>
      </c>
      <c r="I42" s="34">
        <f t="shared" si="5"/>
        <v>8.5467898744845436E-2</v>
      </c>
      <c r="J42" s="39">
        <v>56150</v>
      </c>
      <c r="K42" s="34">
        <f t="shared" si="6"/>
        <v>5.197875674960125E-2</v>
      </c>
      <c r="L42" s="43">
        <v>32.571477732213012</v>
      </c>
      <c r="M42" s="43">
        <v>80.526036512785211</v>
      </c>
      <c r="N42" s="8" t="s">
        <v>56</v>
      </c>
    </row>
    <row r="43" spans="1:14" x14ac:dyDescent="0.2">
      <c r="A43" s="6" t="s">
        <v>57</v>
      </c>
      <c r="B43" s="39">
        <v>494</v>
      </c>
      <c r="C43" s="42">
        <f t="shared" si="3"/>
        <v>1.1262082801386103E-2</v>
      </c>
      <c r="D43" s="39">
        <v>4205</v>
      </c>
      <c r="E43" s="42">
        <f t="shared" si="4"/>
        <v>1.0471686601470768E-2</v>
      </c>
      <c r="F43" s="43">
        <v>22.61904761904762</v>
      </c>
      <c r="G43" s="43">
        <v>80.340084065724113</v>
      </c>
      <c r="H43" s="39">
        <v>1483</v>
      </c>
      <c r="I43" s="34">
        <f t="shared" si="5"/>
        <v>1.1159437738915812E-2</v>
      </c>
      <c r="J43" s="39">
        <v>11170</v>
      </c>
      <c r="K43" s="34">
        <f t="shared" si="6"/>
        <v>1.0340208600054246E-2</v>
      </c>
      <c r="L43" s="43">
        <v>24.700199866755497</v>
      </c>
      <c r="M43" s="43">
        <v>77.092967078473322</v>
      </c>
      <c r="N43" s="8" t="s">
        <v>58</v>
      </c>
    </row>
    <row r="44" spans="1:14" x14ac:dyDescent="0.2">
      <c r="A44" s="6" t="s">
        <v>59</v>
      </c>
      <c r="B44" s="39">
        <v>92</v>
      </c>
      <c r="C44" s="42">
        <f t="shared" si="3"/>
        <v>2.0973919387196789E-3</v>
      </c>
      <c r="D44" s="39">
        <v>656</v>
      </c>
      <c r="E44" s="42">
        <f t="shared" si="4"/>
        <v>1.6336329157110162E-3</v>
      </c>
      <c r="F44" s="43">
        <v>8.0489938757655288</v>
      </c>
      <c r="G44" s="43">
        <v>37.48571428571428</v>
      </c>
      <c r="H44" s="39">
        <v>390</v>
      </c>
      <c r="I44" s="34">
        <f t="shared" si="5"/>
        <v>2.9347139030189927E-3</v>
      </c>
      <c r="J44" s="39">
        <v>2249</v>
      </c>
      <c r="K44" s="34">
        <f t="shared" si="6"/>
        <v>2.0819274074773499E-3</v>
      </c>
      <c r="L44" s="43">
        <v>10.632497273718649</v>
      </c>
      <c r="M44" s="43">
        <v>39.511595221363315</v>
      </c>
      <c r="N44" s="8" t="s">
        <v>60</v>
      </c>
    </row>
    <row r="45" spans="1:14" x14ac:dyDescent="0.2">
      <c r="A45" s="6" t="s">
        <v>61</v>
      </c>
      <c r="B45" s="39">
        <v>667</v>
      </c>
      <c r="C45" s="42">
        <f t="shared" si="3"/>
        <v>1.5206091555717673E-2</v>
      </c>
      <c r="D45" s="39">
        <v>4681</v>
      </c>
      <c r="E45" s="42">
        <f t="shared" si="4"/>
        <v>1.1657066582992785E-2</v>
      </c>
      <c r="F45" s="43">
        <v>13.855421686746988</v>
      </c>
      <c r="G45" s="43">
        <v>53.990772779700116</v>
      </c>
      <c r="H45" s="39">
        <v>2348</v>
      </c>
      <c r="I45" s="34">
        <f t="shared" si="5"/>
        <v>1.7668482677663064E-2</v>
      </c>
      <c r="J45" s="39">
        <v>16798</v>
      </c>
      <c r="K45" s="34">
        <f t="shared" si="6"/>
        <v>1.5550118537485339E-2</v>
      </c>
      <c r="L45" s="43">
        <v>18.762985456288956</v>
      </c>
      <c r="M45" s="43">
        <v>59.679539560166276</v>
      </c>
      <c r="N45" s="8" t="s">
        <v>62</v>
      </c>
    </row>
    <row r="46" spans="1:14" x14ac:dyDescent="0.2">
      <c r="A46" s="6" t="s">
        <v>63</v>
      </c>
      <c r="B46" s="39">
        <v>172</v>
      </c>
      <c r="C46" s="42">
        <f t="shared" si="3"/>
        <v>3.9212110158672259E-3</v>
      </c>
      <c r="D46" s="39">
        <v>987</v>
      </c>
      <c r="E46" s="42">
        <f t="shared" si="4"/>
        <v>2.4579202558030078E-3</v>
      </c>
      <c r="F46" s="43">
        <v>20.093457943925234</v>
      </c>
      <c r="G46" s="43">
        <v>60.330073349633253</v>
      </c>
      <c r="H46" s="39">
        <v>989</v>
      </c>
      <c r="I46" s="34">
        <f t="shared" si="5"/>
        <v>7.4421334617584206E-3</v>
      </c>
      <c r="J46" s="39">
        <v>4292</v>
      </c>
      <c r="K46" s="34">
        <f t="shared" si="6"/>
        <v>3.9731580404147558E-3</v>
      </c>
      <c r="L46" s="43">
        <v>41.960118795078486</v>
      </c>
      <c r="M46" s="43">
        <v>72.758094592303777</v>
      </c>
      <c r="N46" s="8" t="s">
        <v>64</v>
      </c>
    </row>
    <row r="47" spans="1:14" x14ac:dyDescent="0.2">
      <c r="A47" s="6" t="s">
        <v>65</v>
      </c>
      <c r="B47" s="39">
        <v>619</v>
      </c>
      <c r="C47" s="42">
        <f t="shared" si="3"/>
        <v>1.4111800109429145E-2</v>
      </c>
      <c r="D47" s="39">
        <v>7161</v>
      </c>
      <c r="E47" s="42">
        <f t="shared" si="4"/>
        <v>1.7832995898485651E-2</v>
      </c>
      <c r="F47" s="43">
        <v>22.202295552367289</v>
      </c>
      <c r="G47" s="43">
        <v>80.082755535674337</v>
      </c>
      <c r="H47" s="39">
        <v>1714</v>
      </c>
      <c r="I47" s="34">
        <f t="shared" si="5"/>
        <v>1.2897691358396291E-2</v>
      </c>
      <c r="J47" s="39">
        <v>14629</v>
      </c>
      <c r="K47" s="34">
        <f t="shared" si="6"/>
        <v>1.3542248129829326E-2</v>
      </c>
      <c r="L47" s="43">
        <v>27.402078337330138</v>
      </c>
      <c r="M47" s="43">
        <v>70.324968753004526</v>
      </c>
      <c r="N47" s="8" t="s">
        <v>66</v>
      </c>
    </row>
    <row r="48" spans="1:14" x14ac:dyDescent="0.2">
      <c r="A48" s="6" t="s">
        <v>67</v>
      </c>
      <c r="B48" s="39">
        <v>1374</v>
      </c>
      <c r="C48" s="42">
        <f t="shared" si="3"/>
        <v>3.1324092650009121E-2</v>
      </c>
      <c r="D48" s="39">
        <v>8604</v>
      </c>
      <c r="E48" s="42">
        <f t="shared" si="4"/>
        <v>2.1426490254234123E-2</v>
      </c>
      <c r="F48" s="43">
        <v>35.78125</v>
      </c>
      <c r="G48" s="43">
        <v>81.231117824773406</v>
      </c>
      <c r="H48" s="39">
        <v>6497</v>
      </c>
      <c r="I48" s="34">
        <f t="shared" si="5"/>
        <v>4.8889323661318963E-2</v>
      </c>
      <c r="J48" s="39">
        <v>40226</v>
      </c>
      <c r="K48" s="34">
        <f t="shared" si="6"/>
        <v>3.7237710935164023E-2</v>
      </c>
      <c r="L48" s="43">
        <v>34.812195252638908</v>
      </c>
      <c r="M48" s="43">
        <v>79.638098631981151</v>
      </c>
      <c r="N48" s="8" t="s">
        <v>68</v>
      </c>
    </row>
    <row r="49" spans="1:14" x14ac:dyDescent="0.2">
      <c r="A49" s="6" t="s">
        <v>69</v>
      </c>
      <c r="B49" s="39">
        <v>322</v>
      </c>
      <c r="C49" s="42">
        <f t="shared" si="3"/>
        <v>7.3408717855188762E-3</v>
      </c>
      <c r="D49" s="39">
        <v>4730</v>
      </c>
      <c r="E49" s="42">
        <f t="shared" si="4"/>
        <v>1.1779090992855346E-2</v>
      </c>
      <c r="F49" s="43">
        <v>17.330462863293864</v>
      </c>
      <c r="G49" s="43">
        <v>90.405198776758411</v>
      </c>
      <c r="H49" s="39">
        <v>1297</v>
      </c>
      <c r="I49" s="34">
        <f t="shared" si="5"/>
        <v>9.7598049543990602E-3</v>
      </c>
      <c r="J49" s="39">
        <v>11814</v>
      </c>
      <c r="K49" s="34">
        <f t="shared" si="6"/>
        <v>1.0936367448616013E-2</v>
      </c>
      <c r="L49" s="43">
        <v>27.322519485991155</v>
      </c>
      <c r="M49" s="43">
        <v>82.847124824684443</v>
      </c>
      <c r="N49" s="8" t="s">
        <v>70</v>
      </c>
    </row>
    <row r="50" spans="1:14" ht="12.75" customHeight="1" x14ac:dyDescent="0.2">
      <c r="A50" s="6" t="s">
        <v>71</v>
      </c>
      <c r="B50" s="39">
        <v>2527</v>
      </c>
      <c r="C50" s="42">
        <f t="shared" si="3"/>
        <v>5.7609885099398142E-2</v>
      </c>
      <c r="D50" s="39">
        <v>30564</v>
      </c>
      <c r="E50" s="42">
        <f t="shared" si="4"/>
        <v>7.6113348225291921E-2</v>
      </c>
      <c r="F50" s="43">
        <v>25.82788225674571</v>
      </c>
      <c r="G50" s="43">
        <v>82.750778394476782</v>
      </c>
      <c r="H50" s="39">
        <v>8496</v>
      </c>
      <c r="I50" s="34">
        <f t="shared" si="5"/>
        <v>6.3931613641152213E-2</v>
      </c>
      <c r="J50" s="39">
        <v>95160</v>
      </c>
      <c r="K50" s="34">
        <f t="shared" si="6"/>
        <v>8.8090801287480938E-2</v>
      </c>
      <c r="L50" s="43">
        <v>38.119167264895907</v>
      </c>
      <c r="M50" s="43">
        <v>89.220585615571409</v>
      </c>
      <c r="N50" s="8" t="s">
        <v>72</v>
      </c>
    </row>
    <row r="51" spans="1:14" x14ac:dyDescent="0.2">
      <c r="A51" s="6" t="s">
        <v>73</v>
      </c>
      <c r="B51" s="39">
        <v>616</v>
      </c>
      <c r="C51" s="42">
        <f t="shared" si="3"/>
        <v>1.4043406894036112E-2</v>
      </c>
      <c r="D51" s="39">
        <v>3511</v>
      </c>
      <c r="E51" s="42">
        <f t="shared" si="4"/>
        <v>8.7434225107642961E-3</v>
      </c>
      <c r="F51" s="43">
        <v>27.512282268870031</v>
      </c>
      <c r="G51" s="43">
        <v>74.464475079533401</v>
      </c>
      <c r="H51" s="39">
        <v>1938</v>
      </c>
      <c r="I51" s="34">
        <f t="shared" si="5"/>
        <v>1.4583270625771303E-2</v>
      </c>
      <c r="J51" s="39">
        <v>11539</v>
      </c>
      <c r="K51" s="34">
        <f t="shared" si="6"/>
        <v>1.0681796511730166E-2</v>
      </c>
      <c r="L51" s="43">
        <v>34.508547008547005</v>
      </c>
      <c r="M51" s="43">
        <v>83.640185561032183</v>
      </c>
      <c r="N51" s="8" t="s">
        <v>74</v>
      </c>
    </row>
    <row r="52" spans="1:14" x14ac:dyDescent="0.2">
      <c r="A52" s="6" t="s">
        <v>75</v>
      </c>
      <c r="B52" s="39">
        <v>154</v>
      </c>
      <c r="C52" s="42">
        <f t="shared" si="3"/>
        <v>3.510851723509028E-3</v>
      </c>
      <c r="D52" s="39">
        <v>1065</v>
      </c>
      <c r="E52" s="42">
        <f t="shared" si="4"/>
        <v>2.6521631939515739E-3</v>
      </c>
      <c r="F52" s="43">
        <v>21.182943603851445</v>
      </c>
      <c r="G52" s="43">
        <v>57.943416757344949</v>
      </c>
      <c r="H52" s="39">
        <v>495</v>
      </c>
      <c r="I52" s="34">
        <f t="shared" si="5"/>
        <v>3.7248291846010296E-3</v>
      </c>
      <c r="J52" s="39">
        <v>3011</v>
      </c>
      <c r="K52" s="34">
        <f t="shared" si="6"/>
        <v>2.7873203307755899E-3</v>
      </c>
      <c r="L52" s="43">
        <v>23.272214386459801</v>
      </c>
      <c r="M52" s="43">
        <v>56.555221637866268</v>
      </c>
      <c r="N52" s="8" t="s">
        <v>76</v>
      </c>
    </row>
    <row r="53" spans="1:14" x14ac:dyDescent="0.2">
      <c r="A53" s="6" t="s">
        <v>77</v>
      </c>
      <c r="B53" s="39">
        <v>501</v>
      </c>
      <c r="C53" s="42">
        <f t="shared" si="3"/>
        <v>1.1421666970636513E-2</v>
      </c>
      <c r="D53" s="39">
        <v>3602</v>
      </c>
      <c r="E53" s="42">
        <f t="shared" si="4"/>
        <v>8.9700392719376226E-3</v>
      </c>
      <c r="F53" s="43">
        <v>24.498777506112472</v>
      </c>
      <c r="G53" s="43">
        <v>71.199841865981412</v>
      </c>
      <c r="H53" s="39">
        <v>1036</v>
      </c>
      <c r="I53" s="34">
        <f t="shared" si="5"/>
        <v>7.7958041116094274E-3</v>
      </c>
      <c r="J53" s="39">
        <v>7459</v>
      </c>
      <c r="K53" s="34">
        <f t="shared" si="6"/>
        <v>6.9048895208419538E-3</v>
      </c>
      <c r="L53" s="43">
        <v>19.636087945413191</v>
      </c>
      <c r="M53" s="43">
        <v>62.738665993775754</v>
      </c>
      <c r="N53" s="8" t="s">
        <v>78</v>
      </c>
    </row>
    <row r="54" spans="1:14" x14ac:dyDescent="0.2">
      <c r="A54" s="6" t="s">
        <v>79</v>
      </c>
      <c r="B54" s="39">
        <v>681</v>
      </c>
      <c r="C54" s="42">
        <f t="shared" si="3"/>
        <v>1.5525259894218494E-2</v>
      </c>
      <c r="D54" s="39">
        <v>4151</v>
      </c>
      <c r="E54" s="42">
        <f t="shared" si="4"/>
        <v>1.0337210721214069E-2</v>
      </c>
      <c r="F54" s="43">
        <v>33.203315455875185</v>
      </c>
      <c r="G54" s="43">
        <v>71.766943291839553</v>
      </c>
      <c r="H54" s="39">
        <v>2132</v>
      </c>
      <c r="I54" s="34">
        <f t="shared" si="5"/>
        <v>1.6043102669837161E-2</v>
      </c>
      <c r="J54" s="39">
        <v>10898</v>
      </c>
      <c r="K54" s="34">
        <f t="shared" si="6"/>
        <v>1.0088414800661699E-2</v>
      </c>
      <c r="L54" s="43">
        <v>39.090575724239088</v>
      </c>
      <c r="M54" s="43">
        <v>73.382263820618149</v>
      </c>
      <c r="N54" s="8" t="s">
        <v>80</v>
      </c>
    </row>
    <row r="55" spans="1:14" x14ac:dyDescent="0.2">
      <c r="A55" s="6" t="s">
        <v>81</v>
      </c>
      <c r="B55" s="39">
        <v>479</v>
      </c>
      <c r="C55" s="42">
        <f t="shared" si="3"/>
        <v>1.0920116724420937E-2</v>
      </c>
      <c r="D55" s="39">
        <v>4802</v>
      </c>
      <c r="E55" s="42">
        <f t="shared" si="4"/>
        <v>1.1958392166530945E-2</v>
      </c>
      <c r="F55" s="43">
        <v>24.022066198595788</v>
      </c>
      <c r="G55" s="43">
        <v>86.460208858480371</v>
      </c>
      <c r="H55" s="39">
        <v>2064</v>
      </c>
      <c r="I55" s="34">
        <f t="shared" si="5"/>
        <v>1.5531408963669746E-2</v>
      </c>
      <c r="J55" s="39">
        <v>16874</v>
      </c>
      <c r="K55" s="34">
        <f t="shared" si="6"/>
        <v>1.5620472687315611E-2</v>
      </c>
      <c r="L55" s="43">
        <v>30.069930069930066</v>
      </c>
      <c r="M55" s="43">
        <v>84.37</v>
      </c>
      <c r="N55" s="8" t="s">
        <v>82</v>
      </c>
    </row>
    <row r="56" spans="1:14" x14ac:dyDescent="0.2">
      <c r="A56" s="6" t="s">
        <v>83</v>
      </c>
      <c r="B56" s="39">
        <v>1572</v>
      </c>
      <c r="C56" s="42">
        <f t="shared" si="3"/>
        <v>3.5838044865949298E-2</v>
      </c>
      <c r="D56" s="39">
        <v>9694</v>
      </c>
      <c r="E56" s="42">
        <f t="shared" si="4"/>
        <v>2.4140910800156391E-2</v>
      </c>
      <c r="F56" s="43">
        <v>28.728070175438596</v>
      </c>
      <c r="G56" s="43">
        <v>64.912280701754383</v>
      </c>
      <c r="H56" s="39">
        <v>4948</v>
      </c>
      <c r="I56" s="34">
        <f t="shared" si="5"/>
        <v>3.7233242031123021E-2</v>
      </c>
      <c r="J56" s="39">
        <v>33282</v>
      </c>
      <c r="K56" s="34">
        <f t="shared" si="6"/>
        <v>3.0809563350671927E-2</v>
      </c>
      <c r="L56" s="43">
        <v>32.623458825080768</v>
      </c>
      <c r="M56" s="43">
        <v>69.298519582734713</v>
      </c>
      <c r="N56" s="8" t="s">
        <v>84</v>
      </c>
    </row>
    <row r="57" spans="1:14" ht="12.75" customHeight="1" x14ac:dyDescent="0.2">
      <c r="A57" s="6" t="s">
        <v>85</v>
      </c>
      <c r="B57" s="39">
        <v>587</v>
      </c>
      <c r="C57" s="42">
        <f t="shared" si="3"/>
        <v>1.3382272478570125E-2</v>
      </c>
      <c r="D57" s="39">
        <v>4325</v>
      </c>
      <c r="E57" s="42">
        <f t="shared" si="4"/>
        <v>1.07705218909301E-2</v>
      </c>
      <c r="F57" s="43">
        <v>34.898929845422117</v>
      </c>
      <c r="G57" s="43">
        <v>90.104166666666657</v>
      </c>
      <c r="H57" s="39">
        <v>2033</v>
      </c>
      <c r="I57" s="34">
        <f t="shared" si="5"/>
        <v>1.5298136832916955E-2</v>
      </c>
      <c r="J57" s="39">
        <v>11486</v>
      </c>
      <c r="K57" s="34">
        <f t="shared" si="6"/>
        <v>1.063273374934853E-2</v>
      </c>
      <c r="L57" s="43">
        <v>49.320718098010673</v>
      </c>
      <c r="M57" s="43">
        <v>91.021475552737925</v>
      </c>
      <c r="N57" s="8" t="s">
        <v>86</v>
      </c>
    </row>
    <row r="58" spans="1:14" x14ac:dyDescent="0.2">
      <c r="A58" s="6" t="s">
        <v>87</v>
      </c>
      <c r="B58" s="39">
        <v>33</v>
      </c>
      <c r="C58" s="42">
        <f t="shared" si="3"/>
        <v>7.523253693233631E-4</v>
      </c>
      <c r="D58" s="39">
        <v>203</v>
      </c>
      <c r="E58" s="42">
        <f t="shared" si="4"/>
        <v>5.0552969800203703E-4</v>
      </c>
      <c r="F58" s="43">
        <v>29.20353982300885</v>
      </c>
      <c r="G58" s="43">
        <v>65.064102564102569</v>
      </c>
      <c r="H58" s="39">
        <v>173</v>
      </c>
      <c r="I58" s="34">
        <f t="shared" si="5"/>
        <v>1.3018089877494506E-3</v>
      </c>
      <c r="J58" s="39">
        <v>705</v>
      </c>
      <c r="K58" s="34">
        <f t="shared" si="6"/>
        <v>6.5262731092553664E-4</v>
      </c>
      <c r="L58" s="43">
        <v>50.290697674418603</v>
      </c>
      <c r="M58" s="43">
        <v>80.11363636363636</v>
      </c>
      <c r="N58" s="8" t="s">
        <v>88</v>
      </c>
    </row>
    <row r="59" spans="1:14" ht="12.75" customHeight="1" x14ac:dyDescent="0.2">
      <c r="A59" s="6" t="s">
        <v>89</v>
      </c>
      <c r="B59" s="39">
        <v>137</v>
      </c>
      <c r="C59" s="42">
        <f t="shared" si="3"/>
        <v>3.1232901696151743E-3</v>
      </c>
      <c r="D59" s="39">
        <v>878</v>
      </c>
      <c r="E59" s="42">
        <f t="shared" si="4"/>
        <v>2.1864782012107811E-3</v>
      </c>
      <c r="F59" s="43">
        <v>18.340026773761714</v>
      </c>
      <c r="G59" s="43">
        <v>62.984218077474893</v>
      </c>
      <c r="H59" s="39">
        <v>826</v>
      </c>
      <c r="I59" s="34">
        <f t="shared" si="5"/>
        <v>6.2155735484453545E-3</v>
      </c>
      <c r="J59" s="39">
        <v>2910</v>
      </c>
      <c r="K59" s="34">
        <f t="shared" si="6"/>
        <v>2.6938233685011512E-3</v>
      </c>
      <c r="L59" s="43">
        <v>32.417582417582416</v>
      </c>
      <c r="M59" s="43">
        <v>57.362507392075692</v>
      </c>
      <c r="N59" s="8" t="s">
        <v>90</v>
      </c>
    </row>
    <row r="60" spans="1:14" x14ac:dyDescent="0.2">
      <c r="A60" s="6" t="s">
        <v>91</v>
      </c>
      <c r="B60" s="39">
        <v>384</v>
      </c>
      <c r="C60" s="42">
        <f t="shared" si="3"/>
        <v>8.7543315703082249E-3</v>
      </c>
      <c r="D60" s="39">
        <v>2926</v>
      </c>
      <c r="E60" s="42">
        <f t="shared" si="4"/>
        <v>7.2866004746500517E-3</v>
      </c>
      <c r="F60" s="43">
        <v>45.768772348033373</v>
      </c>
      <c r="G60" s="43">
        <v>85.132382892057024</v>
      </c>
      <c r="H60" s="39">
        <v>779</v>
      </c>
      <c r="I60" s="34">
        <f t="shared" si="5"/>
        <v>5.8619028985943469E-3</v>
      </c>
      <c r="J60" s="39">
        <v>6576</v>
      </c>
      <c r="K60" s="34">
        <f t="shared" si="6"/>
        <v>6.0874853853139415E-3</v>
      </c>
      <c r="L60" s="43">
        <v>42.153679653679653</v>
      </c>
      <c r="M60" s="43">
        <v>85.247601763028257</v>
      </c>
      <c r="N60" s="8" t="s">
        <v>92</v>
      </c>
    </row>
    <row r="61" spans="1:14" x14ac:dyDescent="0.2">
      <c r="A61" s="6" t="s">
        <v>93</v>
      </c>
      <c r="B61" s="39">
        <v>46</v>
      </c>
      <c r="C61" s="42">
        <f t="shared" si="3"/>
        <v>1.0486959693598395E-3</v>
      </c>
      <c r="D61" s="39">
        <v>295</v>
      </c>
      <c r="E61" s="42">
        <f t="shared" si="4"/>
        <v>7.3463675325419176E-4</v>
      </c>
      <c r="F61" s="43">
        <v>27.380952380952383</v>
      </c>
      <c r="G61" s="43">
        <v>60.450819672131153</v>
      </c>
      <c r="H61" s="39">
        <v>86</v>
      </c>
      <c r="I61" s="34">
        <f t="shared" si="5"/>
        <v>6.4714204015290614E-4</v>
      </c>
      <c r="J61" s="39">
        <v>628</v>
      </c>
      <c r="K61" s="34">
        <f t="shared" si="6"/>
        <v>5.8134744859749928E-4</v>
      </c>
      <c r="L61" s="43">
        <v>22.395833333333336</v>
      </c>
      <c r="M61" s="43">
        <v>56.272401433691755</v>
      </c>
      <c r="N61" s="8" t="s">
        <v>94</v>
      </c>
    </row>
    <row r="62" spans="1:14" x14ac:dyDescent="0.2">
      <c r="A62" s="6" t="s">
        <v>95</v>
      </c>
      <c r="B62" s="39">
        <v>2</v>
      </c>
      <c r="C62" s="42">
        <f t="shared" si="3"/>
        <v>4.5595476928688673E-5</v>
      </c>
      <c r="D62" s="39">
        <v>15</v>
      </c>
      <c r="E62" s="42">
        <f t="shared" si="4"/>
        <v>3.7354411182416534E-5</v>
      </c>
      <c r="F62" s="43">
        <v>12.5</v>
      </c>
      <c r="G62" s="43">
        <v>44.117647058823529</v>
      </c>
      <c r="H62" s="39">
        <v>95</v>
      </c>
      <c r="I62" s="34">
        <f t="shared" si="5"/>
        <v>7.1486620714565207E-4</v>
      </c>
      <c r="J62" s="39">
        <v>252</v>
      </c>
      <c r="K62" s="34">
        <f t="shared" si="6"/>
        <v>2.3327954943721309E-4</v>
      </c>
      <c r="L62" s="43">
        <v>287.87878787878788</v>
      </c>
      <c r="M62" s="43">
        <v>360</v>
      </c>
      <c r="N62" s="8" t="s">
        <v>96</v>
      </c>
    </row>
    <row r="63" spans="1:14" x14ac:dyDescent="0.2">
      <c r="A63" s="6" t="s">
        <v>97</v>
      </c>
      <c r="B63" s="39">
        <v>76</v>
      </c>
      <c r="C63" s="42">
        <f t="shared" si="3"/>
        <v>1.7326281232901697E-3</v>
      </c>
      <c r="D63" s="39">
        <v>717</v>
      </c>
      <c r="E63" s="42">
        <f t="shared" si="4"/>
        <v>1.7855408545195102E-3</v>
      </c>
      <c r="F63" s="43">
        <v>21.652421652421651</v>
      </c>
      <c r="G63" s="43">
        <v>83.275261324041821</v>
      </c>
      <c r="H63" s="39">
        <v>214</v>
      </c>
      <c r="I63" s="34">
        <f t="shared" si="5"/>
        <v>1.6103301929386268E-3</v>
      </c>
      <c r="J63" s="39">
        <v>2340</v>
      </c>
      <c r="K63" s="34">
        <f t="shared" si="6"/>
        <v>2.1661672447741216E-3</v>
      </c>
      <c r="L63" s="43">
        <v>21.272365805168985</v>
      </c>
      <c r="M63" s="43">
        <v>88.069251035001884</v>
      </c>
      <c r="N63" s="8" t="s">
        <v>98</v>
      </c>
    </row>
    <row r="64" spans="1:14" x14ac:dyDescent="0.2">
      <c r="A64" s="6" t="s">
        <v>99</v>
      </c>
      <c r="B64" s="39">
        <v>215</v>
      </c>
      <c r="C64" s="42">
        <f t="shared" si="3"/>
        <v>4.9015137698340322E-3</v>
      </c>
      <c r="D64" s="39">
        <v>1910</v>
      </c>
      <c r="E64" s="42">
        <f t="shared" si="4"/>
        <v>4.7564616905610381E-3</v>
      </c>
      <c r="F64" s="43">
        <v>17.269076305220885</v>
      </c>
      <c r="G64" s="43">
        <v>64.008042895442358</v>
      </c>
      <c r="H64" s="39">
        <v>405</v>
      </c>
      <c r="I64" s="34">
        <f t="shared" si="5"/>
        <v>3.0475875146735694E-3</v>
      </c>
      <c r="J64" s="39">
        <v>3480</v>
      </c>
      <c r="K64" s="34">
        <f t="shared" si="6"/>
        <v>3.2214794922281807E-3</v>
      </c>
      <c r="L64" s="43">
        <v>15.288788221970556</v>
      </c>
      <c r="M64" s="43">
        <v>58.556284704694598</v>
      </c>
      <c r="N64" s="8" t="s">
        <v>100</v>
      </c>
    </row>
    <row r="65" spans="1:14" x14ac:dyDescent="0.2">
      <c r="A65" s="6" t="s">
        <v>101</v>
      </c>
      <c r="B65" s="39">
        <v>267</v>
      </c>
      <c r="C65" s="42">
        <f t="shared" si="3"/>
        <v>6.086996169979938E-3</v>
      </c>
      <c r="D65" s="39">
        <v>4290</v>
      </c>
      <c r="E65" s="42">
        <f t="shared" si="4"/>
        <v>1.0683361598171128E-2</v>
      </c>
      <c r="F65" s="43">
        <v>6.1393423775580596</v>
      </c>
      <c r="G65" s="43">
        <v>49.101522261645876</v>
      </c>
      <c r="H65" s="39">
        <v>1698</v>
      </c>
      <c r="I65" s="34">
        <f t="shared" si="5"/>
        <v>1.2777292839298076E-2</v>
      </c>
      <c r="J65" s="39">
        <v>14668</v>
      </c>
      <c r="K65" s="34">
        <f t="shared" si="6"/>
        <v>1.3578350917242228E-2</v>
      </c>
      <c r="L65" s="43">
        <v>22.706606044396899</v>
      </c>
      <c r="M65" s="43">
        <v>75.266830870279151</v>
      </c>
      <c r="N65" s="8" t="s">
        <v>102</v>
      </c>
    </row>
    <row r="66" spans="1:14" x14ac:dyDescent="0.2">
      <c r="A66" s="6" t="s">
        <v>103</v>
      </c>
      <c r="B66" s="39">
        <v>232</v>
      </c>
      <c r="C66" s="42">
        <f t="shared" si="3"/>
        <v>5.2890753237278864E-3</v>
      </c>
      <c r="D66" s="39">
        <v>9918</v>
      </c>
      <c r="E66" s="42">
        <f t="shared" si="4"/>
        <v>2.4698736673813809E-2</v>
      </c>
      <c r="F66" s="43">
        <v>1.9805361106368449</v>
      </c>
      <c r="G66" s="43">
        <v>36.573493620473485</v>
      </c>
      <c r="H66" s="39">
        <v>405</v>
      </c>
      <c r="I66" s="34">
        <f t="shared" si="5"/>
        <v>3.0475875146735694E-3</v>
      </c>
      <c r="J66" s="39">
        <v>11756</v>
      </c>
      <c r="K66" s="34">
        <f t="shared" si="6"/>
        <v>1.0882676123745544E-2</v>
      </c>
      <c r="L66" s="43">
        <v>3.1662887968102571</v>
      </c>
      <c r="M66" s="43">
        <v>38.438399162961026</v>
      </c>
      <c r="N66" s="8" t="s">
        <v>104</v>
      </c>
    </row>
    <row r="67" spans="1:14" ht="12.75" customHeight="1" x14ac:dyDescent="0.2">
      <c r="A67" s="6" t="s">
        <v>105</v>
      </c>
      <c r="B67" s="39">
        <v>1478</v>
      </c>
      <c r="C67" s="42">
        <f t="shared" si="3"/>
        <v>3.3695057450300929E-2</v>
      </c>
      <c r="D67" s="39">
        <v>9699</v>
      </c>
      <c r="E67" s="42">
        <f t="shared" si="4"/>
        <v>2.4153362270550531E-2</v>
      </c>
      <c r="F67" s="43">
        <v>13.309320126069338</v>
      </c>
      <c r="G67" s="43">
        <v>50.541948931735284</v>
      </c>
      <c r="H67" s="39">
        <v>3575</v>
      </c>
      <c r="I67" s="34">
        <f t="shared" si="5"/>
        <v>2.6901544111007435E-2</v>
      </c>
      <c r="J67" s="39">
        <v>20764</v>
      </c>
      <c r="K67" s="34">
        <f t="shared" si="6"/>
        <v>1.9221494303628146E-2</v>
      </c>
      <c r="L67" s="43">
        <v>19.01595744680851</v>
      </c>
      <c r="M67" s="43">
        <v>56.830062676191261</v>
      </c>
      <c r="N67" s="8" t="s">
        <v>106</v>
      </c>
    </row>
    <row r="68" spans="1:14" x14ac:dyDescent="0.2">
      <c r="A68" s="6" t="s">
        <v>107</v>
      </c>
      <c r="B68" s="39">
        <v>170</v>
      </c>
      <c r="C68" s="42">
        <f t="shared" si="3"/>
        <v>3.8756155389385373E-3</v>
      </c>
      <c r="D68" s="39">
        <v>1398</v>
      </c>
      <c r="E68" s="42">
        <f t="shared" si="4"/>
        <v>3.4814311222012206E-3</v>
      </c>
      <c r="F68" s="43">
        <v>25.993883792048926</v>
      </c>
      <c r="G68" s="43">
        <v>92.52150893448048</v>
      </c>
      <c r="H68" s="39">
        <v>502</v>
      </c>
      <c r="I68" s="34">
        <f t="shared" si="5"/>
        <v>3.7775035367064985E-3</v>
      </c>
      <c r="J68" s="39">
        <v>3391</v>
      </c>
      <c r="K68" s="34">
        <f t="shared" si="6"/>
        <v>3.1390910799269428E-3</v>
      </c>
      <c r="L68" s="43">
        <v>37.659414853713429</v>
      </c>
      <c r="M68" s="43">
        <v>104.9520272361498</v>
      </c>
      <c r="N68" s="8" t="s">
        <v>108</v>
      </c>
    </row>
    <row r="69" spans="1:14" x14ac:dyDescent="0.2">
      <c r="A69" s="6" t="s">
        <v>109</v>
      </c>
      <c r="B69" s="39">
        <v>257</v>
      </c>
      <c r="C69" s="42">
        <f t="shared" si="3"/>
        <v>5.8590187853364943E-3</v>
      </c>
      <c r="D69" s="39">
        <v>1950</v>
      </c>
      <c r="E69" s="42">
        <f t="shared" si="4"/>
        <v>4.8560734537141494E-3</v>
      </c>
      <c r="F69" s="43">
        <v>25.572139303482587</v>
      </c>
      <c r="G69" s="43">
        <v>76.741440377804011</v>
      </c>
      <c r="H69" s="39">
        <v>966</v>
      </c>
      <c r="I69" s="34">
        <f t="shared" si="5"/>
        <v>7.2690605905547361E-3</v>
      </c>
      <c r="J69" s="39">
        <v>5123</v>
      </c>
      <c r="K69" s="34">
        <f t="shared" si="6"/>
        <v>4.7424251260588992E-3</v>
      </c>
      <c r="L69" s="43">
        <v>40.08298755186722</v>
      </c>
      <c r="M69" s="43">
        <v>76.864216054013497</v>
      </c>
      <c r="N69" s="8" t="s">
        <v>110</v>
      </c>
    </row>
    <row r="70" spans="1:14" ht="12.75" customHeight="1" x14ac:dyDescent="0.2">
      <c r="A70" s="6" t="s">
        <v>111</v>
      </c>
      <c r="B70" s="39">
        <v>160</v>
      </c>
      <c r="C70" s="42">
        <f t="shared" si="3"/>
        <v>3.647638154295094E-3</v>
      </c>
      <c r="D70" s="39">
        <v>1148</v>
      </c>
      <c r="E70" s="42">
        <f t="shared" si="4"/>
        <v>2.8588576024942787E-3</v>
      </c>
      <c r="F70" s="43">
        <v>17.837235228539576</v>
      </c>
      <c r="G70" s="43">
        <v>68.537313432835816</v>
      </c>
      <c r="H70" s="39">
        <v>396</v>
      </c>
      <c r="I70" s="34">
        <f t="shared" si="5"/>
        <v>2.9798633476808235E-3</v>
      </c>
      <c r="J70" s="39">
        <v>3195</v>
      </c>
      <c r="K70" s="34">
        <f t="shared" si="6"/>
        <v>2.9576514303646657E-3</v>
      </c>
      <c r="L70" s="43">
        <v>20.952380952380953</v>
      </c>
      <c r="M70" s="43">
        <v>78.193832599118934</v>
      </c>
      <c r="N70" s="8" t="s">
        <v>112</v>
      </c>
    </row>
    <row r="71" spans="1:14" x14ac:dyDescent="0.2">
      <c r="A71" s="6" t="s">
        <v>113</v>
      </c>
      <c r="B71" s="39">
        <v>1037</v>
      </c>
      <c r="C71" s="42">
        <f t="shared" si="3"/>
        <v>2.3641254787525077E-2</v>
      </c>
      <c r="D71" s="39">
        <v>6040</v>
      </c>
      <c r="E71" s="42">
        <f t="shared" si="4"/>
        <v>1.5041376236119723E-2</v>
      </c>
      <c r="F71" s="43">
        <v>20.494071146245059</v>
      </c>
      <c r="G71" s="43">
        <v>61.683006535947712</v>
      </c>
      <c r="H71" s="39">
        <v>2834</v>
      </c>
      <c r="I71" s="34">
        <f t="shared" si="5"/>
        <v>2.1325587695271347E-2</v>
      </c>
      <c r="J71" s="39">
        <v>15705</v>
      </c>
      <c r="K71" s="34">
        <f t="shared" si="6"/>
        <v>1.4538314777426316E-2</v>
      </c>
      <c r="L71" s="43">
        <v>25.150869719559815</v>
      </c>
      <c r="M71" s="43">
        <v>66.716227697536112</v>
      </c>
      <c r="N71" s="8" t="s">
        <v>114</v>
      </c>
    </row>
    <row r="72" spans="1:14" ht="12.75" customHeight="1" x14ac:dyDescent="0.2">
      <c r="A72" s="13" t="s">
        <v>115</v>
      </c>
      <c r="B72" s="25" t="s">
        <v>137</v>
      </c>
      <c r="C72" s="30"/>
      <c r="D72" s="25">
        <v>0</v>
      </c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116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117</v>
      </c>
    </row>
    <row r="75" spans="1:14" x14ac:dyDescent="0.2">
      <c r="A75" s="26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F871A176-A4A4-4E36-8938-59B86C96EE3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CDCF-0DDB-4F6C-B2E4-CC544DD179BF}">
  <dimension ref="A7:O79"/>
  <sheetViews>
    <sheetView tabSelected="1" topLeftCell="A13" zoomScale="87" zoomScaleNormal="87" workbookViewId="0">
      <selection activeCell="K5" sqref="K5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51"/>
      <c r="B11" s="54" t="s">
        <v>0</v>
      </c>
      <c r="C11" s="54"/>
      <c r="D11" s="54"/>
      <c r="E11" s="54"/>
      <c r="F11" s="54"/>
      <c r="G11" s="54"/>
      <c r="H11" s="55" t="s">
        <v>1</v>
      </c>
      <c r="I11" s="54"/>
      <c r="J11" s="54"/>
      <c r="K11" s="54"/>
      <c r="L11" s="54"/>
      <c r="M11" s="54"/>
      <c r="N11" s="56"/>
      <c r="O11"/>
    </row>
    <row r="12" spans="1:15" x14ac:dyDescent="0.2">
      <c r="A12" s="52"/>
      <c r="B12" s="59" t="s">
        <v>142</v>
      </c>
      <c r="C12" s="27"/>
      <c r="D12" s="62" t="s">
        <v>143</v>
      </c>
      <c r="E12" s="49"/>
      <c r="F12" s="4" t="s">
        <v>142</v>
      </c>
      <c r="G12" s="11" t="s">
        <v>145</v>
      </c>
      <c r="H12" s="59" t="s">
        <v>142</v>
      </c>
      <c r="I12" s="27"/>
      <c r="J12" s="62" t="s">
        <v>143</v>
      </c>
      <c r="K12" s="49"/>
      <c r="L12" s="4" t="s">
        <v>142</v>
      </c>
      <c r="M12" s="11" t="s">
        <v>145</v>
      </c>
      <c r="N12" s="57"/>
    </row>
    <row r="13" spans="1:15" x14ac:dyDescent="0.2">
      <c r="A13" s="52"/>
      <c r="B13" s="60"/>
      <c r="C13" s="17" t="s">
        <v>2</v>
      </c>
      <c r="D13" s="63"/>
      <c r="E13" s="24" t="s">
        <v>2</v>
      </c>
      <c r="F13" s="10" t="s">
        <v>144</v>
      </c>
      <c r="G13" s="12" t="s">
        <v>146</v>
      </c>
      <c r="H13" s="60"/>
      <c r="I13" s="17" t="s">
        <v>2</v>
      </c>
      <c r="J13" s="63"/>
      <c r="K13" s="24" t="s">
        <v>2</v>
      </c>
      <c r="L13" s="10" t="s">
        <v>144</v>
      </c>
      <c r="M13" s="12" t="s">
        <v>146</v>
      </c>
      <c r="N13" s="57"/>
    </row>
    <row r="14" spans="1:15" x14ac:dyDescent="0.2">
      <c r="A14" s="53"/>
      <c r="B14" s="61"/>
      <c r="C14" s="28"/>
      <c r="D14" s="64"/>
      <c r="E14" s="50"/>
      <c r="F14" s="65" t="s">
        <v>124</v>
      </c>
      <c r="G14" s="66"/>
      <c r="H14" s="61"/>
      <c r="I14" s="28"/>
      <c r="J14" s="64"/>
      <c r="K14" s="50"/>
      <c r="L14" s="65" t="s">
        <v>124</v>
      </c>
      <c r="M14" s="66"/>
      <c r="N14" s="58"/>
    </row>
    <row r="15" spans="1:15" x14ac:dyDescent="0.2">
      <c r="B15" s="67"/>
      <c r="C15" s="67"/>
      <c r="D15" s="67"/>
      <c r="E15" s="67"/>
      <c r="F15" s="68"/>
      <c r="G15" s="68"/>
      <c r="H15" s="69"/>
      <c r="I15" s="67"/>
      <c r="J15" s="67"/>
      <c r="K15" s="67"/>
      <c r="L15" s="67"/>
      <c r="M15" s="67"/>
      <c r="N15" s="2"/>
    </row>
    <row r="16" spans="1:15" x14ac:dyDescent="0.2">
      <c r="A16" s="5" t="s">
        <v>3</v>
      </c>
      <c r="B16" s="70">
        <v>0</v>
      </c>
      <c r="C16" s="70">
        <v>0</v>
      </c>
      <c r="D16" s="72">
        <v>660508</v>
      </c>
      <c r="E16" s="71">
        <f>D16/D16</f>
        <v>1</v>
      </c>
      <c r="F16" s="73">
        <v>0</v>
      </c>
      <c r="G16" s="74">
        <v>48.042396082755573</v>
      </c>
      <c r="H16" s="72">
        <v>11412</v>
      </c>
      <c r="I16" s="71">
        <v>1</v>
      </c>
      <c r="J16" s="72">
        <v>1867617</v>
      </c>
      <c r="K16" s="71">
        <v>1</v>
      </c>
      <c r="L16" s="74">
        <v>1.0815821123833189</v>
      </c>
      <c r="M16" s="74">
        <v>53.407728665127784</v>
      </c>
      <c r="N16" s="9" t="s">
        <v>4</v>
      </c>
    </row>
    <row r="17" spans="1:14" x14ac:dyDescent="0.2">
      <c r="A17" s="5" t="s">
        <v>5</v>
      </c>
      <c r="B17" s="70">
        <v>0</v>
      </c>
      <c r="C17" s="70">
        <v>0</v>
      </c>
      <c r="D17" s="72">
        <v>258949</v>
      </c>
      <c r="E17" s="71">
        <f>SUM(D17)/SUM($D$17:$D$18)</f>
        <v>0.39204521368401291</v>
      </c>
      <c r="F17" s="73">
        <v>0</v>
      </c>
      <c r="G17" s="74">
        <v>56.055876418990877</v>
      </c>
      <c r="H17" s="72">
        <v>1260</v>
      </c>
      <c r="I17" s="71">
        <f t="shared" ref="I17:I18" si="0">SUM(H17)/SUM($H$17:$H$18)</f>
        <v>0.11041009463722397</v>
      </c>
      <c r="J17" s="72">
        <v>777216</v>
      </c>
      <c r="K17" s="71">
        <f t="shared" ref="K17:K18" si="1">SUM(J17)/SUM($J$17:$J$18)</f>
        <v>0.4161538473894808</v>
      </c>
      <c r="L17" s="74">
        <v>0.48291033964693891</v>
      </c>
      <c r="M17" s="74">
        <v>60.722656616226956</v>
      </c>
      <c r="N17" s="9" t="s">
        <v>6</v>
      </c>
    </row>
    <row r="18" spans="1:14" x14ac:dyDescent="0.2">
      <c r="A18" s="5" t="s">
        <v>7</v>
      </c>
      <c r="B18" s="70">
        <v>0</v>
      </c>
      <c r="C18" s="70">
        <v>0</v>
      </c>
      <c r="D18" s="72">
        <v>401559</v>
      </c>
      <c r="E18" s="71">
        <f>SUM(D18)/SUM($D$17:$D$18)</f>
        <v>0.60795478631598709</v>
      </c>
      <c r="F18" s="73">
        <v>0</v>
      </c>
      <c r="G18" s="74">
        <v>43.987376437184523</v>
      </c>
      <c r="H18" s="72">
        <v>10152</v>
      </c>
      <c r="I18" s="71">
        <f t="shared" si="0"/>
        <v>0.88958990536277605</v>
      </c>
      <c r="J18" s="72">
        <v>1090401</v>
      </c>
      <c r="K18" s="71">
        <f t="shared" si="1"/>
        <v>0.5838461526105192</v>
      </c>
      <c r="L18" s="74">
        <v>1.2782626104409074</v>
      </c>
      <c r="M18" s="74">
        <v>49.184513928983833</v>
      </c>
      <c r="N18" s="9" t="s">
        <v>8</v>
      </c>
    </row>
    <row r="19" spans="1:14" x14ac:dyDescent="0.2">
      <c r="A19" s="6" t="s">
        <v>9</v>
      </c>
      <c r="B19" s="75"/>
      <c r="C19" s="75"/>
      <c r="D19" s="75"/>
      <c r="E19" s="76"/>
      <c r="F19" s="73"/>
      <c r="G19" s="77"/>
      <c r="H19" s="78"/>
      <c r="I19" s="79"/>
      <c r="J19" s="78"/>
      <c r="K19" s="79"/>
      <c r="L19" s="80"/>
      <c r="M19" s="80"/>
      <c r="N19" s="7" t="s">
        <v>10</v>
      </c>
    </row>
    <row r="20" spans="1:14" x14ac:dyDescent="0.2">
      <c r="A20" s="6" t="s">
        <v>11</v>
      </c>
      <c r="B20" s="81">
        <v>0</v>
      </c>
      <c r="C20" s="81">
        <v>0</v>
      </c>
      <c r="D20" s="78">
        <v>45028</v>
      </c>
      <c r="E20" s="82">
        <f t="shared" ref="E20:E71" si="2">SUM(D20)/SUM($D$20:$D$72)</f>
        <v>0.11213296178145678</v>
      </c>
      <c r="F20" s="73">
        <v>0</v>
      </c>
      <c r="G20" s="83">
        <v>48.147989734816079</v>
      </c>
      <c r="H20" s="78">
        <v>90</v>
      </c>
      <c r="I20" s="71">
        <f t="shared" ref="I20:I71" si="3">SUM(H20)/SUM($H$20:$H$72)</f>
        <v>8.8652482269503553E-3</v>
      </c>
      <c r="J20" s="78">
        <v>113248</v>
      </c>
      <c r="K20" s="71">
        <f t="shared" ref="K20:K71" si="4">SUM(J20)/SUM($J$20:$J$72)</f>
        <v>0.10385903901408748</v>
      </c>
      <c r="L20" s="83">
        <v>9.6727389972593905E-2</v>
      </c>
      <c r="M20" s="83">
        <v>46.805784594528689</v>
      </c>
      <c r="N20" s="8" t="s">
        <v>12</v>
      </c>
    </row>
    <row r="21" spans="1:14" x14ac:dyDescent="0.2">
      <c r="A21" s="6" t="s">
        <v>13</v>
      </c>
      <c r="B21" s="81">
        <v>0</v>
      </c>
      <c r="C21" s="81">
        <v>0</v>
      </c>
      <c r="D21" s="78">
        <v>2275</v>
      </c>
      <c r="E21" s="82">
        <f t="shared" si="2"/>
        <v>5.6654190293331736E-3</v>
      </c>
      <c r="F21" s="73">
        <v>0</v>
      </c>
      <c r="G21" s="83">
        <v>29.55697024814863</v>
      </c>
      <c r="H21" s="78">
        <v>43</v>
      </c>
      <c r="I21" s="71">
        <f t="shared" si="3"/>
        <v>4.235618597320725E-3</v>
      </c>
      <c r="J21" s="78">
        <v>6790</v>
      </c>
      <c r="K21" s="71">
        <f t="shared" si="4"/>
        <v>6.2270669230860944E-3</v>
      </c>
      <c r="L21" s="83">
        <v>0.44384805945499584</v>
      </c>
      <c r="M21" s="83">
        <v>38.465896215726261</v>
      </c>
      <c r="N21" s="8" t="s">
        <v>14</v>
      </c>
    </row>
    <row r="22" spans="1:14" x14ac:dyDescent="0.2">
      <c r="A22" s="6" t="s">
        <v>15</v>
      </c>
      <c r="B22" s="81">
        <v>0</v>
      </c>
      <c r="C22" s="81">
        <v>0</v>
      </c>
      <c r="D22" s="78">
        <v>5005</v>
      </c>
      <c r="E22" s="82">
        <f t="shared" si="2"/>
        <v>1.2463921864532983E-2</v>
      </c>
      <c r="F22" s="73">
        <v>0</v>
      </c>
      <c r="G22" s="83">
        <v>41.680546302465018</v>
      </c>
      <c r="H22" s="78">
        <v>364</v>
      </c>
      <c r="I22" s="71">
        <f t="shared" si="3"/>
        <v>3.5855003940110326E-2</v>
      </c>
      <c r="J22" s="78">
        <v>10341</v>
      </c>
      <c r="K22" s="71">
        <f t="shared" si="4"/>
        <v>9.4836670179135937E-3</v>
      </c>
      <c r="L22" s="83">
        <v>5.6329309811203956</v>
      </c>
      <c r="M22" s="83">
        <v>53.510996119016816</v>
      </c>
      <c r="N22" s="8" t="s">
        <v>16</v>
      </c>
    </row>
    <row r="23" spans="1:14" x14ac:dyDescent="0.2">
      <c r="A23" s="6" t="s">
        <v>17</v>
      </c>
      <c r="B23" s="81">
        <v>0</v>
      </c>
      <c r="C23" s="81">
        <v>0</v>
      </c>
      <c r="D23" s="78">
        <v>15000</v>
      </c>
      <c r="E23" s="82">
        <f t="shared" si="2"/>
        <v>3.735441118241653E-2</v>
      </c>
      <c r="F23" s="73">
        <v>0</v>
      </c>
      <c r="G23" s="83">
        <v>60.923601803338613</v>
      </c>
      <c r="H23" s="78">
        <v>613</v>
      </c>
      <c r="I23" s="71">
        <f t="shared" si="3"/>
        <v>6.0382190701339634E-2</v>
      </c>
      <c r="J23" s="78">
        <v>45504</v>
      </c>
      <c r="K23" s="71">
        <f t="shared" si="4"/>
        <v>4.1731436416510989E-2</v>
      </c>
      <c r="L23" s="83">
        <v>4.0962245238890738</v>
      </c>
      <c r="M23" s="83">
        <v>66.30626429830825</v>
      </c>
      <c r="N23" s="8" t="s">
        <v>18</v>
      </c>
    </row>
    <row r="24" spans="1:14" ht="12.75" customHeight="1" x14ac:dyDescent="0.2">
      <c r="A24" s="6" t="s">
        <v>19</v>
      </c>
      <c r="B24" s="81"/>
      <c r="C24" s="81"/>
      <c r="D24" s="78">
        <v>104</v>
      </c>
      <c r="E24" s="82">
        <f t="shared" si="2"/>
        <v>2.5899058419808798E-4</v>
      </c>
      <c r="F24" s="73">
        <v>0</v>
      </c>
      <c r="G24" s="83">
        <v>30.409356725146196</v>
      </c>
      <c r="H24" s="78"/>
      <c r="I24" s="71">
        <f t="shared" si="3"/>
        <v>0</v>
      </c>
      <c r="J24" s="78">
        <v>264</v>
      </c>
      <c r="K24" s="71">
        <f t="shared" si="4"/>
        <v>2.4211276401984224E-4</v>
      </c>
      <c r="L24" s="83">
        <v>0</v>
      </c>
      <c r="M24" s="83">
        <v>20.260936300844207</v>
      </c>
      <c r="N24" s="8" t="s">
        <v>20</v>
      </c>
    </row>
    <row r="25" spans="1:14" x14ac:dyDescent="0.2">
      <c r="A25" s="6" t="s">
        <v>21</v>
      </c>
      <c r="B25" s="81">
        <v>0</v>
      </c>
      <c r="C25" s="81">
        <v>0</v>
      </c>
      <c r="D25" s="78">
        <v>7425</v>
      </c>
      <c r="E25" s="82">
        <f t="shared" si="2"/>
        <v>1.8490433535296183E-2</v>
      </c>
      <c r="F25" s="73">
        <v>0</v>
      </c>
      <c r="G25" s="83">
        <v>45.554942020982878</v>
      </c>
      <c r="H25" s="78">
        <v>378</v>
      </c>
      <c r="I25" s="71">
        <f t="shared" si="3"/>
        <v>3.7234042553191488E-2</v>
      </c>
      <c r="J25" s="78">
        <v>26663</v>
      </c>
      <c r="K25" s="71">
        <f t="shared" si="4"/>
        <v>2.445247207220096E-2</v>
      </c>
      <c r="L25" s="83">
        <v>1.9904165130851457</v>
      </c>
      <c r="M25" s="83">
        <v>56.730994276473965</v>
      </c>
      <c r="N25" s="8" t="s">
        <v>22</v>
      </c>
    </row>
    <row r="26" spans="1:14" x14ac:dyDescent="0.2">
      <c r="A26" s="6" t="s">
        <v>23</v>
      </c>
      <c r="B26" s="81">
        <v>0</v>
      </c>
      <c r="C26" s="81">
        <v>0</v>
      </c>
      <c r="D26" s="78">
        <v>2541</v>
      </c>
      <c r="E26" s="82">
        <f t="shared" si="2"/>
        <v>6.3278372543013606E-3</v>
      </c>
      <c r="F26" s="73">
        <v>0</v>
      </c>
      <c r="G26" s="83">
        <v>57.229729729729726</v>
      </c>
      <c r="H26" s="78">
        <v>177</v>
      </c>
      <c r="I26" s="71">
        <f t="shared" si="3"/>
        <v>1.7434988179669032E-2</v>
      </c>
      <c r="J26" s="78">
        <v>6889</v>
      </c>
      <c r="K26" s="71">
        <f t="shared" si="4"/>
        <v>6.3178592095935347E-3</v>
      </c>
      <c r="L26" s="83">
        <v>6.6044776119402986</v>
      </c>
      <c r="M26" s="83">
        <v>60.91069849690539</v>
      </c>
      <c r="N26" s="8" t="s">
        <v>24</v>
      </c>
    </row>
    <row r="27" spans="1:14" x14ac:dyDescent="0.2">
      <c r="A27" s="6" t="s">
        <v>25</v>
      </c>
      <c r="B27" s="81"/>
      <c r="C27" s="81"/>
      <c r="D27" s="78">
        <v>955</v>
      </c>
      <c r="E27" s="82">
        <f t="shared" si="2"/>
        <v>2.378230845280519E-3</v>
      </c>
      <c r="F27" s="73">
        <v>0</v>
      </c>
      <c r="G27" s="83">
        <v>40.397631133671737</v>
      </c>
      <c r="H27" s="78"/>
      <c r="I27" s="71">
        <f t="shared" si="3"/>
        <v>0</v>
      </c>
      <c r="J27" s="78">
        <v>3115</v>
      </c>
      <c r="K27" s="71">
        <f t="shared" si="4"/>
        <v>2.8567471966735175E-3</v>
      </c>
      <c r="L27" s="83">
        <v>0</v>
      </c>
      <c r="M27" s="83">
        <v>51.804423748544814</v>
      </c>
      <c r="N27" s="8" t="s">
        <v>26</v>
      </c>
    </row>
    <row r="28" spans="1:14" x14ac:dyDescent="0.2">
      <c r="A28" s="6" t="s">
        <v>27</v>
      </c>
      <c r="B28" s="81">
        <v>0</v>
      </c>
      <c r="C28" s="81">
        <v>0</v>
      </c>
      <c r="D28" s="78">
        <v>384</v>
      </c>
      <c r="E28" s="82">
        <f t="shared" si="2"/>
        <v>9.562729262698632E-4</v>
      </c>
      <c r="F28" s="73">
        <v>0</v>
      </c>
      <c r="G28" s="83">
        <v>53.407510431154378</v>
      </c>
      <c r="H28" s="78">
        <v>58</v>
      </c>
      <c r="I28" s="71">
        <f t="shared" si="3"/>
        <v>5.713159968479117E-3</v>
      </c>
      <c r="J28" s="78">
        <v>1557</v>
      </c>
      <c r="K28" s="71">
        <f t="shared" si="4"/>
        <v>1.427915051435206E-3</v>
      </c>
      <c r="L28" s="83">
        <v>7.0904645476772608</v>
      </c>
      <c r="M28" s="83">
        <v>50.882352941176464</v>
      </c>
      <c r="N28" s="8" t="s">
        <v>28</v>
      </c>
    </row>
    <row r="29" spans="1:14" x14ac:dyDescent="0.2">
      <c r="A29" s="6" t="s">
        <v>29</v>
      </c>
      <c r="B29" s="81">
        <v>0</v>
      </c>
      <c r="C29" s="81">
        <v>0</v>
      </c>
      <c r="D29" s="78">
        <v>1088</v>
      </c>
      <c r="E29" s="82">
        <f t="shared" si="2"/>
        <v>2.7094399577646125E-3</v>
      </c>
      <c r="F29" s="73">
        <v>0</v>
      </c>
      <c r="G29" s="83">
        <v>30.743147781859282</v>
      </c>
      <c r="H29" s="78">
        <v>66</v>
      </c>
      <c r="I29" s="71">
        <f t="shared" si="3"/>
        <v>6.5011820330969266E-3</v>
      </c>
      <c r="J29" s="78">
        <v>4207</v>
      </c>
      <c r="K29" s="71">
        <f t="shared" si="4"/>
        <v>3.8582136296646829E-3</v>
      </c>
      <c r="L29" s="83">
        <v>1.0280373831775702</v>
      </c>
      <c r="M29" s="83">
        <v>38.635320047754611</v>
      </c>
      <c r="N29" s="8" t="s">
        <v>30</v>
      </c>
    </row>
    <row r="30" spans="1:14" x14ac:dyDescent="0.2">
      <c r="A30" s="6" t="s">
        <v>31</v>
      </c>
      <c r="B30" s="81">
        <v>0</v>
      </c>
      <c r="C30" s="81">
        <v>0</v>
      </c>
      <c r="D30" s="78">
        <v>6991</v>
      </c>
      <c r="E30" s="82">
        <f t="shared" si="2"/>
        <v>1.7409645905084932E-2</v>
      </c>
      <c r="F30" s="73">
        <v>0</v>
      </c>
      <c r="G30" s="83">
        <v>39.900690599851607</v>
      </c>
      <c r="H30" s="78">
        <v>455</v>
      </c>
      <c r="I30" s="71">
        <f t="shared" si="3"/>
        <v>4.4818754925137906E-2</v>
      </c>
      <c r="J30" s="78">
        <v>18961</v>
      </c>
      <c r="K30" s="71">
        <f t="shared" si="4"/>
        <v>1.7389015600682685E-2</v>
      </c>
      <c r="L30" s="83">
        <v>2.221571212343147</v>
      </c>
      <c r="M30" s="83">
        <v>43.650720567245273</v>
      </c>
      <c r="N30" s="8" t="s">
        <v>32</v>
      </c>
    </row>
    <row r="31" spans="1:14" x14ac:dyDescent="0.2">
      <c r="A31" s="6" t="s">
        <v>33</v>
      </c>
      <c r="B31" s="81">
        <v>0</v>
      </c>
      <c r="C31" s="81">
        <v>0</v>
      </c>
      <c r="D31" s="78">
        <v>1181</v>
      </c>
      <c r="E31" s="82">
        <f t="shared" si="2"/>
        <v>2.9410373070955951E-3</v>
      </c>
      <c r="F31" s="73">
        <v>0</v>
      </c>
      <c r="G31" s="83">
        <v>42.666184971098261</v>
      </c>
      <c r="H31" s="78">
        <v>100</v>
      </c>
      <c r="I31" s="71">
        <f t="shared" si="3"/>
        <v>9.8502758077226166E-3</v>
      </c>
      <c r="J31" s="78">
        <v>3671</v>
      </c>
      <c r="K31" s="71">
        <f t="shared" si="4"/>
        <v>3.3666513512001549E-3</v>
      </c>
      <c r="L31" s="83">
        <v>4.6882325363338024</v>
      </c>
      <c r="M31" s="83">
        <v>50.57867181041609</v>
      </c>
      <c r="N31" s="8" t="s">
        <v>34</v>
      </c>
    </row>
    <row r="32" spans="1:14" x14ac:dyDescent="0.2">
      <c r="A32" s="6" t="s">
        <v>35</v>
      </c>
      <c r="B32" s="81">
        <v>0</v>
      </c>
      <c r="C32" s="81">
        <v>0</v>
      </c>
      <c r="D32" s="78">
        <v>64278</v>
      </c>
      <c r="E32" s="82">
        <f t="shared" si="2"/>
        <v>0.16007112279889132</v>
      </c>
      <c r="F32" s="73">
        <v>0</v>
      </c>
      <c r="G32" s="83">
        <v>67.540900923620086</v>
      </c>
      <c r="H32" s="78">
        <v>766</v>
      </c>
      <c r="I32" s="71">
        <f t="shared" si="3"/>
        <v>7.5453112687155238E-2</v>
      </c>
      <c r="J32" s="78">
        <v>168998</v>
      </c>
      <c r="K32" s="71">
        <f t="shared" si="4"/>
        <v>0.15498701853721705</v>
      </c>
      <c r="L32" s="83">
        <v>2.4048725354765792</v>
      </c>
      <c r="M32" s="83">
        <v>70.194719965442189</v>
      </c>
      <c r="N32" s="8" t="s">
        <v>36</v>
      </c>
    </row>
    <row r="33" spans="1:14" x14ac:dyDescent="0.2">
      <c r="A33" s="6" t="s">
        <v>37</v>
      </c>
      <c r="B33" s="81"/>
      <c r="C33" s="81"/>
      <c r="D33" s="78">
        <v>886</v>
      </c>
      <c r="E33" s="82">
        <f t="shared" si="2"/>
        <v>2.2064005538414031E-3</v>
      </c>
      <c r="F33" s="73">
        <v>0</v>
      </c>
      <c r="G33" s="83">
        <v>33.37099811676083</v>
      </c>
      <c r="H33" s="78"/>
      <c r="I33" s="71">
        <f t="shared" si="3"/>
        <v>0</v>
      </c>
      <c r="J33" s="78">
        <v>3141</v>
      </c>
      <c r="K33" s="71">
        <f t="shared" si="4"/>
        <v>2.8805916355542594E-3</v>
      </c>
      <c r="L33" s="83">
        <v>0</v>
      </c>
      <c r="M33" s="83">
        <v>39.8806500761808</v>
      </c>
      <c r="N33" s="8" t="s">
        <v>38</v>
      </c>
    </row>
    <row r="34" spans="1:14" x14ac:dyDescent="0.2">
      <c r="A34" s="6" t="s">
        <v>39</v>
      </c>
      <c r="B34" s="81">
        <v>0</v>
      </c>
      <c r="C34" s="81">
        <v>0</v>
      </c>
      <c r="D34" s="78">
        <v>59</v>
      </c>
      <c r="E34" s="82">
        <f t="shared" si="2"/>
        <v>1.4692735065083835E-4</v>
      </c>
      <c r="F34" s="73">
        <v>0</v>
      </c>
      <c r="G34" s="83">
        <v>13.288288288288289</v>
      </c>
      <c r="H34" s="78">
        <v>30</v>
      </c>
      <c r="I34" s="71">
        <f t="shared" si="3"/>
        <v>2.9550827423167848E-3</v>
      </c>
      <c r="J34" s="78">
        <v>272</v>
      </c>
      <c r="K34" s="71">
        <f t="shared" si="4"/>
        <v>2.4944951444468596E-4</v>
      </c>
      <c r="L34" s="83">
        <v>3.0800821355236137</v>
      </c>
      <c r="M34" s="83">
        <v>19.456366237482118</v>
      </c>
      <c r="N34" s="8" t="s">
        <v>40</v>
      </c>
    </row>
    <row r="35" spans="1:14" x14ac:dyDescent="0.2">
      <c r="A35" s="6" t="s">
        <v>41</v>
      </c>
      <c r="B35" s="81">
        <v>0</v>
      </c>
      <c r="C35" s="81">
        <v>0</v>
      </c>
      <c r="D35" s="78">
        <v>72870</v>
      </c>
      <c r="E35" s="82">
        <f t="shared" si="2"/>
        <v>0.1814677295241795</v>
      </c>
      <c r="F35" s="73">
        <v>0</v>
      </c>
      <c r="G35" s="83">
        <v>41.177401308725969</v>
      </c>
      <c r="H35" s="78">
        <v>807</v>
      </c>
      <c r="I35" s="71">
        <f t="shared" si="3"/>
        <v>7.9491725768321517E-2</v>
      </c>
      <c r="J35" s="78">
        <v>165560</v>
      </c>
      <c r="K35" s="71">
        <f t="shared" si="4"/>
        <v>0.15183405004214046</v>
      </c>
      <c r="L35" s="83">
        <v>0.54648509185960681</v>
      </c>
      <c r="M35" s="83">
        <v>44.518899558199131</v>
      </c>
      <c r="N35" s="8" t="s">
        <v>42</v>
      </c>
    </row>
    <row r="36" spans="1:14" x14ac:dyDescent="0.2">
      <c r="A36" s="6" t="s">
        <v>43</v>
      </c>
      <c r="B36" s="81"/>
      <c r="C36" s="81"/>
      <c r="D36" s="78">
        <v>348</v>
      </c>
      <c r="E36" s="82">
        <f t="shared" si="2"/>
        <v>8.6662233943206356E-4</v>
      </c>
      <c r="F36" s="73">
        <v>0</v>
      </c>
      <c r="G36" s="83">
        <v>26.504188880426504</v>
      </c>
      <c r="H36" s="78"/>
      <c r="I36" s="71">
        <f t="shared" si="3"/>
        <v>0</v>
      </c>
      <c r="J36" s="78">
        <v>1213</v>
      </c>
      <c r="K36" s="71">
        <f t="shared" si="4"/>
        <v>1.1124347831669267E-3</v>
      </c>
      <c r="L36" s="83">
        <v>0</v>
      </c>
      <c r="M36" s="83">
        <v>36.273923444976077</v>
      </c>
      <c r="N36" s="8" t="s">
        <v>44</v>
      </c>
    </row>
    <row r="37" spans="1:14" x14ac:dyDescent="0.2">
      <c r="A37" s="6" t="s">
        <v>45</v>
      </c>
      <c r="B37" s="81">
        <v>0</v>
      </c>
      <c r="C37" s="81">
        <v>0</v>
      </c>
      <c r="D37" s="78">
        <v>480</v>
      </c>
      <c r="E37" s="82">
        <f t="shared" si="2"/>
        <v>1.1953411578373291E-3</v>
      </c>
      <c r="F37" s="73">
        <v>0</v>
      </c>
      <c r="G37" s="83">
        <v>51.724137931034484</v>
      </c>
      <c r="H37" s="78">
        <v>29</v>
      </c>
      <c r="I37" s="71">
        <f t="shared" si="3"/>
        <v>2.8565799842395585E-3</v>
      </c>
      <c r="J37" s="78">
        <v>1509</v>
      </c>
      <c r="K37" s="71">
        <f t="shared" si="4"/>
        <v>1.3838945488861437E-3</v>
      </c>
      <c r="L37" s="83">
        <v>2.9175050301810868</v>
      </c>
      <c r="M37" s="83">
        <v>43.213058419243985</v>
      </c>
      <c r="N37" s="8" t="s">
        <v>46</v>
      </c>
    </row>
    <row r="38" spans="1:14" x14ac:dyDescent="0.2">
      <c r="A38" s="6" t="s">
        <v>47</v>
      </c>
      <c r="B38" s="81"/>
      <c r="C38" s="81"/>
      <c r="D38" s="78">
        <v>145</v>
      </c>
      <c r="E38" s="82">
        <f t="shared" si="2"/>
        <v>3.6109264143002648E-4</v>
      </c>
      <c r="F38" s="73">
        <v>0</v>
      </c>
      <c r="G38" s="83">
        <v>30.398322851153043</v>
      </c>
      <c r="H38" s="78"/>
      <c r="I38" s="71">
        <f t="shared" si="3"/>
        <v>0</v>
      </c>
      <c r="J38" s="78">
        <v>337</v>
      </c>
      <c r="K38" s="71">
        <f t="shared" si="4"/>
        <v>3.0906061164654103E-4</v>
      </c>
      <c r="L38" s="83">
        <v>0</v>
      </c>
      <c r="M38" s="83">
        <v>30.278526504941599</v>
      </c>
      <c r="N38" s="8" t="s">
        <v>48</v>
      </c>
    </row>
    <row r="39" spans="1:14" x14ac:dyDescent="0.2">
      <c r="A39" s="6" t="s">
        <v>49</v>
      </c>
      <c r="B39" s="81">
        <v>0</v>
      </c>
      <c r="C39" s="81">
        <v>0</v>
      </c>
      <c r="D39" s="78">
        <v>16823</v>
      </c>
      <c r="E39" s="82">
        <f t="shared" si="2"/>
        <v>4.1894217288119553E-2</v>
      </c>
      <c r="F39" s="73">
        <v>0</v>
      </c>
      <c r="G39" s="83">
        <v>42.664401105728992</v>
      </c>
      <c r="H39" s="78">
        <v>243</v>
      </c>
      <c r="I39" s="71">
        <f t="shared" si="3"/>
        <v>2.3936170212765957E-2</v>
      </c>
      <c r="J39" s="78">
        <v>50963</v>
      </c>
      <c r="K39" s="71">
        <f t="shared" si="4"/>
        <v>4.6737851487663712E-2</v>
      </c>
      <c r="L39" s="83">
        <v>0.81461615822996991</v>
      </c>
      <c r="M39" s="83">
        <v>48.197887210720943</v>
      </c>
      <c r="N39" s="8" t="s">
        <v>50</v>
      </c>
    </row>
    <row r="40" spans="1:14" x14ac:dyDescent="0.2">
      <c r="A40" s="6" t="s">
        <v>51</v>
      </c>
      <c r="B40" s="81">
        <v>0</v>
      </c>
      <c r="C40" s="81">
        <v>0</v>
      </c>
      <c r="D40" s="78">
        <v>4086</v>
      </c>
      <c r="E40" s="82">
        <f t="shared" si="2"/>
        <v>1.0175341606090264E-2</v>
      </c>
      <c r="F40" s="73">
        <v>0</v>
      </c>
      <c r="G40" s="83">
        <v>55.93429158110883</v>
      </c>
      <c r="H40" s="78">
        <v>329</v>
      </c>
      <c r="I40" s="71">
        <f t="shared" si="3"/>
        <v>3.2407407407407406E-2</v>
      </c>
      <c r="J40" s="78">
        <v>10826</v>
      </c>
      <c r="K40" s="71">
        <f t="shared" si="4"/>
        <v>9.928457512419742E-3</v>
      </c>
      <c r="L40" s="83">
        <v>5.6028610354223432</v>
      </c>
      <c r="M40" s="83">
        <v>58.386366087800667</v>
      </c>
      <c r="N40" s="8" t="s">
        <v>52</v>
      </c>
    </row>
    <row r="41" spans="1:14" x14ac:dyDescent="0.2">
      <c r="A41" s="6" t="s">
        <v>53</v>
      </c>
      <c r="B41" s="81">
        <v>0</v>
      </c>
      <c r="C41" s="81">
        <v>0</v>
      </c>
      <c r="D41" s="78">
        <v>608</v>
      </c>
      <c r="E41" s="82">
        <f t="shared" si="2"/>
        <v>1.5140987999272834E-3</v>
      </c>
      <c r="F41" s="73">
        <v>0</v>
      </c>
      <c r="G41" s="83">
        <v>54.382826475849733</v>
      </c>
      <c r="H41" s="78">
        <v>30</v>
      </c>
      <c r="I41" s="71">
        <f t="shared" si="3"/>
        <v>2.9550827423167848E-3</v>
      </c>
      <c r="J41" s="78">
        <v>2268</v>
      </c>
      <c r="K41" s="71">
        <f t="shared" si="4"/>
        <v>2.07996874544319E-3</v>
      </c>
      <c r="L41" s="83">
        <v>2.7777777777777777</v>
      </c>
      <c r="M41" s="83">
        <v>59.543187188238377</v>
      </c>
      <c r="N41" s="8" t="s">
        <v>54</v>
      </c>
    </row>
    <row r="42" spans="1:14" x14ac:dyDescent="0.2">
      <c r="A42" s="6" t="s">
        <v>55</v>
      </c>
      <c r="B42" s="81">
        <v>0</v>
      </c>
      <c r="C42" s="81">
        <v>0</v>
      </c>
      <c r="D42" s="78">
        <v>18874</v>
      </c>
      <c r="E42" s="82">
        <f t="shared" si="2"/>
        <v>4.7001810443795311E-2</v>
      </c>
      <c r="F42" s="73">
        <v>0</v>
      </c>
      <c r="G42" s="83">
        <v>33.021904961858773</v>
      </c>
      <c r="H42" s="78">
        <v>168</v>
      </c>
      <c r="I42" s="71">
        <f t="shared" si="3"/>
        <v>1.6548463356973995E-2</v>
      </c>
      <c r="J42" s="78">
        <v>56318</v>
      </c>
      <c r="K42" s="71">
        <f t="shared" si="4"/>
        <v>5.164888880329347E-2</v>
      </c>
      <c r="L42" s="83">
        <v>0.19127642859582608</v>
      </c>
      <c r="M42" s="83">
        <v>35.743843615130743</v>
      </c>
      <c r="N42" s="8" t="s">
        <v>56</v>
      </c>
    </row>
    <row r="43" spans="1:14" x14ac:dyDescent="0.2">
      <c r="A43" s="6" t="s">
        <v>57</v>
      </c>
      <c r="B43" s="81">
        <v>0</v>
      </c>
      <c r="C43" s="81">
        <v>0</v>
      </c>
      <c r="D43" s="78">
        <v>4205</v>
      </c>
      <c r="E43" s="82">
        <f t="shared" si="2"/>
        <v>1.0471686601470768E-2</v>
      </c>
      <c r="F43" s="73">
        <v>0</v>
      </c>
      <c r="G43" s="83">
        <v>38.528495510353672</v>
      </c>
      <c r="H43" s="78">
        <v>167</v>
      </c>
      <c r="I43" s="71">
        <f t="shared" si="3"/>
        <v>1.6449960598896769E-2</v>
      </c>
      <c r="J43" s="78">
        <v>11337</v>
      </c>
      <c r="K43" s="71">
        <f t="shared" si="4"/>
        <v>1.0397092445806635E-2</v>
      </c>
      <c r="L43" s="83">
        <v>1.140632470459668</v>
      </c>
      <c r="M43" s="83">
        <v>38.918640576725025</v>
      </c>
      <c r="N43" s="8" t="s">
        <v>58</v>
      </c>
    </row>
    <row r="44" spans="1:14" x14ac:dyDescent="0.2">
      <c r="A44" s="6" t="s">
        <v>59</v>
      </c>
      <c r="B44" s="81"/>
      <c r="C44" s="81"/>
      <c r="D44" s="78">
        <v>656</v>
      </c>
      <c r="E44" s="82">
        <f t="shared" si="2"/>
        <v>1.6336329157110162E-3</v>
      </c>
      <c r="F44" s="73">
        <v>0</v>
      </c>
      <c r="G44" s="83">
        <v>25.124473381846034</v>
      </c>
      <c r="H44" s="78"/>
      <c r="I44" s="71">
        <f t="shared" si="3"/>
        <v>0</v>
      </c>
      <c r="J44" s="78">
        <v>2249</v>
      </c>
      <c r="K44" s="71">
        <f t="shared" si="4"/>
        <v>2.0625439631841865E-3</v>
      </c>
      <c r="L44" s="83">
        <v>0</v>
      </c>
      <c r="M44" s="83">
        <v>28.540609137055839</v>
      </c>
      <c r="N44" s="8" t="s">
        <v>60</v>
      </c>
    </row>
    <row r="45" spans="1:14" x14ac:dyDescent="0.2">
      <c r="A45" s="6" t="s">
        <v>61</v>
      </c>
      <c r="B45" s="81">
        <v>0</v>
      </c>
      <c r="C45" s="81">
        <v>0</v>
      </c>
      <c r="D45" s="78">
        <v>4681</v>
      </c>
      <c r="E45" s="82">
        <f t="shared" si="2"/>
        <v>1.1657066582992785E-2</v>
      </c>
      <c r="F45" s="73">
        <v>0</v>
      </c>
      <c r="G45" s="83">
        <v>26.491228070175438</v>
      </c>
      <c r="H45" s="78">
        <v>322</v>
      </c>
      <c r="I45" s="71">
        <f t="shared" si="3"/>
        <v>3.1717888100866821E-2</v>
      </c>
      <c r="J45" s="78">
        <v>17120</v>
      </c>
      <c r="K45" s="71">
        <f t="shared" si="4"/>
        <v>1.5700645909165527E-2</v>
      </c>
      <c r="L45" s="83">
        <v>1.7523809523809524</v>
      </c>
      <c r="M45" s="83">
        <v>36.799793646016937</v>
      </c>
      <c r="N45" s="8" t="s">
        <v>62</v>
      </c>
    </row>
    <row r="46" spans="1:14" x14ac:dyDescent="0.2">
      <c r="A46" s="6" t="s">
        <v>63</v>
      </c>
      <c r="B46" s="81">
        <v>0</v>
      </c>
      <c r="C46" s="81">
        <v>0</v>
      </c>
      <c r="D46" s="78">
        <v>987</v>
      </c>
      <c r="E46" s="82">
        <f t="shared" si="2"/>
        <v>2.4579202558030078E-3</v>
      </c>
      <c r="F46" s="73">
        <v>0</v>
      </c>
      <c r="G46" s="83">
        <v>34.474327628361856</v>
      </c>
      <c r="H46" s="78">
        <v>288</v>
      </c>
      <c r="I46" s="71">
        <f t="shared" si="3"/>
        <v>2.8368794326241134E-2</v>
      </c>
      <c r="J46" s="78">
        <v>4580</v>
      </c>
      <c r="K46" s="71">
        <f t="shared" si="4"/>
        <v>4.2002896182230208E-3</v>
      </c>
      <c r="L46" s="83">
        <v>9.5840266222961734</v>
      </c>
      <c r="M46" s="83">
        <v>51.43755615453729</v>
      </c>
      <c r="N46" s="8" t="s">
        <v>64</v>
      </c>
    </row>
    <row r="47" spans="1:14" x14ac:dyDescent="0.2">
      <c r="A47" s="6" t="s">
        <v>65</v>
      </c>
      <c r="B47" s="81">
        <v>0</v>
      </c>
      <c r="C47" s="81">
        <v>0</v>
      </c>
      <c r="D47" s="78">
        <v>7161</v>
      </c>
      <c r="E47" s="82">
        <f t="shared" si="2"/>
        <v>1.7832995898485651E-2</v>
      </c>
      <c r="F47" s="73">
        <v>0</v>
      </c>
      <c r="G47" s="83">
        <v>55.636702664905599</v>
      </c>
      <c r="H47" s="78">
        <v>141</v>
      </c>
      <c r="I47" s="71">
        <f t="shared" si="3"/>
        <v>1.3888888888888888E-2</v>
      </c>
      <c r="J47" s="78">
        <v>14770</v>
      </c>
      <c r="K47" s="71">
        <f t="shared" si="4"/>
        <v>1.3545475471867689E-2</v>
      </c>
      <c r="L47" s="83">
        <v>1.7478616586091484</v>
      </c>
      <c r="M47" s="83">
        <v>51.162146246839171</v>
      </c>
      <c r="N47" s="8" t="s">
        <v>66</v>
      </c>
    </row>
    <row r="48" spans="1:14" x14ac:dyDescent="0.2">
      <c r="A48" s="6" t="s">
        <v>67</v>
      </c>
      <c r="B48" s="81">
        <v>0</v>
      </c>
      <c r="C48" s="81">
        <v>0</v>
      </c>
      <c r="D48" s="78">
        <v>8604</v>
      </c>
      <c r="E48" s="82">
        <f t="shared" si="2"/>
        <v>2.1426490254234123E-2</v>
      </c>
      <c r="F48" s="73">
        <v>0</v>
      </c>
      <c r="G48" s="83">
        <v>52.278527160043751</v>
      </c>
      <c r="H48" s="78">
        <v>453</v>
      </c>
      <c r="I48" s="71">
        <f t="shared" si="3"/>
        <v>4.4621749408983453E-2</v>
      </c>
      <c r="J48" s="78">
        <v>40679</v>
      </c>
      <c r="K48" s="71">
        <f t="shared" si="4"/>
        <v>3.7306458816527131E-2</v>
      </c>
      <c r="L48" s="83">
        <v>1.5953512942419441</v>
      </c>
      <c r="M48" s="83">
        <v>51.553747497021774</v>
      </c>
      <c r="N48" s="8" t="s">
        <v>68</v>
      </c>
    </row>
    <row r="49" spans="1:14" x14ac:dyDescent="0.2">
      <c r="A49" s="6" t="s">
        <v>69</v>
      </c>
      <c r="B49" s="81">
        <v>0</v>
      </c>
      <c r="C49" s="81">
        <v>0</v>
      </c>
      <c r="D49" s="78">
        <v>4730</v>
      </c>
      <c r="E49" s="82">
        <f t="shared" si="2"/>
        <v>1.1779090992855346E-2</v>
      </c>
      <c r="F49" s="73">
        <v>0</v>
      </c>
      <c r="G49" s="83">
        <v>46.277272282555522</v>
      </c>
      <c r="H49" s="78">
        <v>240</v>
      </c>
      <c r="I49" s="71">
        <f t="shared" si="3"/>
        <v>2.3640661938534278E-2</v>
      </c>
      <c r="J49" s="78">
        <v>12054</v>
      </c>
      <c r="K49" s="71">
        <f t="shared" si="4"/>
        <v>1.1054648702633252E-2</v>
      </c>
      <c r="L49" s="83">
        <v>2.1607994958134511</v>
      </c>
      <c r="M49" s="83">
        <v>47.518429455591907</v>
      </c>
      <c r="N49" s="8" t="s">
        <v>70</v>
      </c>
    </row>
    <row r="50" spans="1:14" ht="12.75" customHeight="1" x14ac:dyDescent="0.2">
      <c r="A50" s="6" t="s">
        <v>71</v>
      </c>
      <c r="B50" s="81">
        <v>0</v>
      </c>
      <c r="C50" s="81">
        <v>0</v>
      </c>
      <c r="D50" s="78">
        <v>30564</v>
      </c>
      <c r="E50" s="82">
        <f t="shared" si="2"/>
        <v>7.6113348225291921E-2</v>
      </c>
      <c r="F50" s="73">
        <v>0</v>
      </c>
      <c r="G50" s="83">
        <v>57.281007534015515</v>
      </c>
      <c r="H50" s="78">
        <v>612</v>
      </c>
      <c r="I50" s="71">
        <f t="shared" si="3"/>
        <v>6.0283687943262408E-2</v>
      </c>
      <c r="J50" s="78">
        <v>95772</v>
      </c>
      <c r="K50" s="71">
        <f t="shared" si="4"/>
        <v>8.7831907711016399E-2</v>
      </c>
      <c r="L50" s="83">
        <v>1.7720639332870047</v>
      </c>
      <c r="M50" s="83">
        <v>67.830558172147349</v>
      </c>
      <c r="N50" s="8" t="s">
        <v>72</v>
      </c>
    </row>
    <row r="51" spans="1:14" x14ac:dyDescent="0.2">
      <c r="A51" s="6" t="s">
        <v>73</v>
      </c>
      <c r="B51" s="81">
        <v>0</v>
      </c>
      <c r="C51" s="81">
        <v>0</v>
      </c>
      <c r="D51" s="78">
        <v>3511</v>
      </c>
      <c r="E51" s="82">
        <f t="shared" si="2"/>
        <v>8.7434225107642961E-3</v>
      </c>
      <c r="F51" s="73">
        <v>0</v>
      </c>
      <c r="G51" s="83">
        <v>33.945663733926331</v>
      </c>
      <c r="H51" s="78">
        <v>292</v>
      </c>
      <c r="I51" s="71">
        <f t="shared" si="3"/>
        <v>2.8762805358550039E-2</v>
      </c>
      <c r="J51" s="78">
        <v>11831</v>
      </c>
      <c r="K51" s="71">
        <f t="shared" si="4"/>
        <v>1.0850136784540733E-2</v>
      </c>
      <c r="L51" s="83">
        <v>2.19598405655411</v>
      </c>
      <c r="M51" s="83">
        <v>43.668106152880817</v>
      </c>
      <c r="N51" s="8" t="s">
        <v>74</v>
      </c>
    </row>
    <row r="52" spans="1:14" x14ac:dyDescent="0.2">
      <c r="A52" s="6" t="s">
        <v>75</v>
      </c>
      <c r="B52" s="81"/>
      <c r="C52" s="81"/>
      <c r="D52" s="78">
        <v>1065</v>
      </c>
      <c r="E52" s="82">
        <f t="shared" si="2"/>
        <v>2.6521631939515739E-3</v>
      </c>
      <c r="F52" s="73">
        <v>0</v>
      </c>
      <c r="G52" s="83">
        <v>32.911001236093945</v>
      </c>
      <c r="H52" s="78"/>
      <c r="I52" s="71">
        <f t="shared" si="3"/>
        <v>0</v>
      </c>
      <c r="J52" s="78">
        <v>3011</v>
      </c>
      <c r="K52" s="71">
        <f t="shared" si="4"/>
        <v>2.7613694411505493E-3</v>
      </c>
      <c r="L52" s="83">
        <v>0</v>
      </c>
      <c r="M52" s="83">
        <v>33.545008912655973</v>
      </c>
      <c r="N52" s="8" t="s">
        <v>76</v>
      </c>
    </row>
    <row r="53" spans="1:14" x14ac:dyDescent="0.2">
      <c r="A53" s="6" t="s">
        <v>77</v>
      </c>
      <c r="B53" s="81">
        <v>0</v>
      </c>
      <c r="C53" s="81">
        <v>0</v>
      </c>
      <c r="D53" s="78">
        <v>3602</v>
      </c>
      <c r="E53" s="82">
        <f t="shared" si="2"/>
        <v>8.9700392719376226E-3</v>
      </c>
      <c r="F53" s="73">
        <v>0</v>
      </c>
      <c r="G53" s="83">
        <v>31.805739514348787</v>
      </c>
      <c r="H53" s="78">
        <v>30</v>
      </c>
      <c r="I53" s="71">
        <f t="shared" si="3"/>
        <v>2.9550827423167848E-3</v>
      </c>
      <c r="J53" s="78">
        <v>7489</v>
      </c>
      <c r="K53" s="71">
        <f t="shared" si="4"/>
        <v>6.8681154914568129E-3</v>
      </c>
      <c r="L53" s="83">
        <v>0.21742281490071025</v>
      </c>
      <c r="M53" s="83">
        <v>29.154825398061273</v>
      </c>
      <c r="N53" s="8" t="s">
        <v>78</v>
      </c>
    </row>
    <row r="54" spans="1:14" x14ac:dyDescent="0.2">
      <c r="A54" s="6" t="s">
        <v>79</v>
      </c>
      <c r="B54" s="81">
        <v>0</v>
      </c>
      <c r="C54" s="81">
        <v>0</v>
      </c>
      <c r="D54" s="78">
        <v>4151</v>
      </c>
      <c r="E54" s="82">
        <f t="shared" si="2"/>
        <v>1.0337210721214069E-2</v>
      </c>
      <c r="F54" s="73">
        <v>0</v>
      </c>
      <c r="G54" s="83">
        <v>53.368475186423247</v>
      </c>
      <c r="H54" s="78">
        <v>808</v>
      </c>
      <c r="I54" s="71">
        <f t="shared" si="3"/>
        <v>7.9590228526398743E-2</v>
      </c>
      <c r="J54" s="78">
        <v>11706</v>
      </c>
      <c r="K54" s="71">
        <f t="shared" si="4"/>
        <v>1.0735500059152551E-2</v>
      </c>
      <c r="L54" s="83">
        <v>18.962684815770949</v>
      </c>
      <c r="M54" s="83">
        <v>61.249476768522392</v>
      </c>
      <c r="N54" s="8" t="s">
        <v>80</v>
      </c>
    </row>
    <row r="55" spans="1:14" x14ac:dyDescent="0.2">
      <c r="A55" s="6" t="s">
        <v>81</v>
      </c>
      <c r="B55" s="81">
        <v>0</v>
      </c>
      <c r="C55" s="81">
        <v>0</v>
      </c>
      <c r="D55" s="78">
        <v>4802</v>
      </c>
      <c r="E55" s="82">
        <f t="shared" si="2"/>
        <v>1.1958392166530945E-2</v>
      </c>
      <c r="F55" s="73">
        <v>0</v>
      </c>
      <c r="G55" s="83">
        <v>55.714119967513632</v>
      </c>
      <c r="H55" s="78">
        <v>219</v>
      </c>
      <c r="I55" s="71">
        <f t="shared" si="3"/>
        <v>2.1572104018912529E-2</v>
      </c>
      <c r="J55" s="78">
        <v>17093</v>
      </c>
      <c r="K55" s="71">
        <f t="shared" si="4"/>
        <v>1.567588437648168E-2</v>
      </c>
      <c r="L55" s="83">
        <v>2.7211729622266403</v>
      </c>
      <c r="M55" s="83">
        <v>60.941956645750139</v>
      </c>
      <c r="N55" s="8" t="s">
        <v>82</v>
      </c>
    </row>
    <row r="56" spans="1:14" x14ac:dyDescent="0.2">
      <c r="A56" s="6" t="s">
        <v>83</v>
      </c>
      <c r="B56" s="81">
        <v>0</v>
      </c>
      <c r="C56" s="81">
        <v>0</v>
      </c>
      <c r="D56" s="78">
        <v>9694</v>
      </c>
      <c r="E56" s="82">
        <f t="shared" si="2"/>
        <v>2.4140910800156391E-2</v>
      </c>
      <c r="F56" s="73">
        <v>0</v>
      </c>
      <c r="G56" s="83">
        <v>40.889151341319383</v>
      </c>
      <c r="H56" s="78">
        <v>85</v>
      </c>
      <c r="I56" s="71">
        <f t="shared" si="3"/>
        <v>8.3727344365642237E-3</v>
      </c>
      <c r="J56" s="78">
        <v>33367</v>
      </c>
      <c r="K56" s="71">
        <f t="shared" si="4"/>
        <v>3.0600668928219985E-2</v>
      </c>
      <c r="L56" s="83">
        <v>0.35058775005155701</v>
      </c>
      <c r="M56" s="83">
        <v>46.168640690723933</v>
      </c>
      <c r="N56" s="8" t="s">
        <v>84</v>
      </c>
    </row>
    <row r="57" spans="1:14" ht="12.75" customHeight="1" x14ac:dyDescent="0.2">
      <c r="A57" s="6" t="s">
        <v>85</v>
      </c>
      <c r="B57" s="81">
        <v>0</v>
      </c>
      <c r="C57" s="81">
        <v>0</v>
      </c>
      <c r="D57" s="78">
        <v>4325</v>
      </c>
      <c r="E57" s="82">
        <f t="shared" si="2"/>
        <v>1.07705218909301E-2</v>
      </c>
      <c r="F57" s="73">
        <v>0</v>
      </c>
      <c r="G57" s="83">
        <v>61.139383658467629</v>
      </c>
      <c r="H57" s="78">
        <v>504</v>
      </c>
      <c r="I57" s="71">
        <f t="shared" si="3"/>
        <v>4.9645390070921988E-2</v>
      </c>
      <c r="J57" s="78">
        <v>11990</v>
      </c>
      <c r="K57" s="71">
        <f t="shared" si="4"/>
        <v>1.0995954699234502E-2</v>
      </c>
      <c r="L57" s="83">
        <v>9.8418277680140598</v>
      </c>
      <c r="M57" s="83">
        <v>67.587373167981951</v>
      </c>
      <c r="N57" s="8" t="s">
        <v>86</v>
      </c>
    </row>
    <row r="58" spans="1:14" x14ac:dyDescent="0.2">
      <c r="A58" s="6" t="s">
        <v>87</v>
      </c>
      <c r="B58" s="81"/>
      <c r="C58" s="81"/>
      <c r="D58" s="78">
        <v>203</v>
      </c>
      <c r="E58" s="82">
        <f t="shared" si="2"/>
        <v>5.0552969800203703E-4</v>
      </c>
      <c r="F58" s="73">
        <v>0</v>
      </c>
      <c r="G58" s="83">
        <v>36.84210526315789</v>
      </c>
      <c r="H58" s="78"/>
      <c r="I58" s="71">
        <f t="shared" si="3"/>
        <v>0</v>
      </c>
      <c r="J58" s="78">
        <v>705</v>
      </c>
      <c r="K58" s="71">
        <f t="shared" si="4"/>
        <v>6.4655113118935147E-4</v>
      </c>
      <c r="L58" s="83">
        <v>0</v>
      </c>
      <c r="M58" s="83">
        <v>48.992355802640724</v>
      </c>
      <c r="N58" s="8" t="s">
        <v>88</v>
      </c>
    </row>
    <row r="59" spans="1:14" ht="12.75" customHeight="1" x14ac:dyDescent="0.2">
      <c r="A59" s="6" t="s">
        <v>89</v>
      </c>
      <c r="B59" s="81">
        <v>0</v>
      </c>
      <c r="C59" s="81">
        <v>0</v>
      </c>
      <c r="D59" s="78">
        <v>878</v>
      </c>
      <c r="E59" s="82">
        <f t="shared" si="2"/>
        <v>2.1864782012107811E-3</v>
      </c>
      <c r="F59" s="73">
        <v>0</v>
      </c>
      <c r="G59" s="83">
        <v>39.478417266187051</v>
      </c>
      <c r="H59" s="78">
        <v>285</v>
      </c>
      <c r="I59" s="71">
        <f t="shared" si="3"/>
        <v>2.8073286052009455E-2</v>
      </c>
      <c r="J59" s="78">
        <v>3195</v>
      </c>
      <c r="K59" s="71">
        <f t="shared" si="4"/>
        <v>2.9301147009219543E-3</v>
      </c>
      <c r="L59" s="83">
        <v>13.93643031784841</v>
      </c>
      <c r="M59" s="83">
        <v>44.886203989884798</v>
      </c>
      <c r="N59" s="8" t="s">
        <v>90</v>
      </c>
    </row>
    <row r="60" spans="1:14" x14ac:dyDescent="0.2">
      <c r="A60" s="6" t="s">
        <v>91</v>
      </c>
      <c r="B60" s="81"/>
      <c r="C60" s="81"/>
      <c r="D60" s="78">
        <v>2926</v>
      </c>
      <c r="E60" s="82">
        <f t="shared" si="2"/>
        <v>7.2866004746500517E-3</v>
      </c>
      <c r="F60" s="73">
        <v>0</v>
      </c>
      <c r="G60" s="83">
        <v>47.461476074614758</v>
      </c>
      <c r="H60" s="78"/>
      <c r="I60" s="71">
        <f t="shared" si="3"/>
        <v>0</v>
      </c>
      <c r="J60" s="78">
        <v>6576</v>
      </c>
      <c r="K60" s="71">
        <f t="shared" si="4"/>
        <v>6.030808849221525E-3</v>
      </c>
      <c r="L60" s="83">
        <v>0</v>
      </c>
      <c r="M60" s="83">
        <v>48.932212218170996</v>
      </c>
      <c r="N60" s="8" t="s">
        <v>92</v>
      </c>
    </row>
    <row r="61" spans="1:14" x14ac:dyDescent="0.2">
      <c r="A61" s="6" t="s">
        <v>93</v>
      </c>
      <c r="B61" s="81"/>
      <c r="C61" s="81"/>
      <c r="D61" s="78">
        <v>295</v>
      </c>
      <c r="E61" s="82">
        <f t="shared" si="2"/>
        <v>7.3463675325419176E-4</v>
      </c>
      <c r="F61" s="73">
        <v>0</v>
      </c>
      <c r="G61" s="83">
        <v>27.647610121836923</v>
      </c>
      <c r="H61" s="78"/>
      <c r="I61" s="71">
        <f t="shared" si="3"/>
        <v>0</v>
      </c>
      <c r="J61" s="78">
        <v>628</v>
      </c>
      <c r="K61" s="71">
        <f t="shared" si="4"/>
        <v>5.7593490835023081E-4</v>
      </c>
      <c r="L61" s="83">
        <v>0</v>
      </c>
      <c r="M61" s="83">
        <v>26.058091286307057</v>
      </c>
      <c r="N61" s="8" t="s">
        <v>94</v>
      </c>
    </row>
    <row r="62" spans="1:14" x14ac:dyDescent="0.2">
      <c r="A62" s="6" t="s">
        <v>95</v>
      </c>
      <c r="B62" s="81">
        <v>0</v>
      </c>
      <c r="C62" s="81">
        <v>0</v>
      </c>
      <c r="D62" s="78">
        <v>15</v>
      </c>
      <c r="E62" s="82">
        <f t="shared" si="2"/>
        <v>3.7354411182416534E-5</v>
      </c>
      <c r="F62" s="73">
        <v>0</v>
      </c>
      <c r="G62" s="83">
        <v>27.777777777777779</v>
      </c>
      <c r="H62" s="78">
        <v>42</v>
      </c>
      <c r="I62" s="71">
        <f t="shared" si="3"/>
        <v>4.1371158392434987E-3</v>
      </c>
      <c r="J62" s="78">
        <v>294</v>
      </c>
      <c r="K62" s="71">
        <f t="shared" si="4"/>
        <v>2.6962557811300615E-4</v>
      </c>
      <c r="L62" s="83">
        <v>123.52941176470588</v>
      </c>
      <c r="M62" s="83">
        <v>282.69230769230774</v>
      </c>
      <c r="N62" s="8" t="s">
        <v>96</v>
      </c>
    </row>
    <row r="63" spans="1:14" x14ac:dyDescent="0.2">
      <c r="A63" s="6" t="s">
        <v>97</v>
      </c>
      <c r="B63" s="81">
        <v>0</v>
      </c>
      <c r="C63" s="81">
        <v>0</v>
      </c>
      <c r="D63" s="78">
        <v>717</v>
      </c>
      <c r="E63" s="82">
        <f t="shared" si="2"/>
        <v>1.7855408545195102E-3</v>
      </c>
      <c r="F63" s="73">
        <v>0</v>
      </c>
      <c r="G63" s="83">
        <v>23.868175765645805</v>
      </c>
      <c r="H63" s="78">
        <v>60</v>
      </c>
      <c r="I63" s="71">
        <f t="shared" si="3"/>
        <v>5.9101654846335696E-3</v>
      </c>
      <c r="J63" s="78">
        <v>2400</v>
      </c>
      <c r="K63" s="71">
        <f t="shared" si="4"/>
        <v>2.2010251274531111E-3</v>
      </c>
      <c r="L63" s="83">
        <v>0.92350315530244731</v>
      </c>
      <c r="M63" s="83">
        <v>26.218046755516717</v>
      </c>
      <c r="N63" s="8" t="s">
        <v>98</v>
      </c>
    </row>
    <row r="64" spans="1:14" x14ac:dyDescent="0.2">
      <c r="A64" s="6" t="s">
        <v>99</v>
      </c>
      <c r="B64" s="81"/>
      <c r="C64" s="81"/>
      <c r="D64" s="78">
        <v>1910</v>
      </c>
      <c r="E64" s="82">
        <f t="shared" si="2"/>
        <v>4.7564616905610381E-3</v>
      </c>
      <c r="F64" s="73">
        <v>0</v>
      </c>
      <c r="G64" s="83">
        <v>30.467379167331316</v>
      </c>
      <c r="H64" s="78"/>
      <c r="I64" s="71">
        <f t="shared" si="3"/>
        <v>0</v>
      </c>
      <c r="J64" s="78">
        <v>3480</v>
      </c>
      <c r="K64" s="71">
        <f t="shared" si="4"/>
        <v>3.1914864348070115E-3</v>
      </c>
      <c r="L64" s="83">
        <v>0</v>
      </c>
      <c r="M64" s="83">
        <v>32.273022349995358</v>
      </c>
      <c r="N64" s="8" t="s">
        <v>100</v>
      </c>
    </row>
    <row r="65" spans="1:14" x14ac:dyDescent="0.2">
      <c r="A65" s="6" t="s">
        <v>101</v>
      </c>
      <c r="B65" s="81">
        <v>0</v>
      </c>
      <c r="C65" s="81">
        <v>0</v>
      </c>
      <c r="D65" s="78">
        <v>4290</v>
      </c>
      <c r="E65" s="82">
        <f t="shared" si="2"/>
        <v>1.0683361598171128E-2</v>
      </c>
      <c r="F65" s="73">
        <v>0</v>
      </c>
      <c r="G65" s="83">
        <v>25.018953752843064</v>
      </c>
      <c r="H65" s="78">
        <v>156</v>
      </c>
      <c r="I65" s="71">
        <f t="shared" si="3"/>
        <v>1.5366430260047281E-2</v>
      </c>
      <c r="J65" s="78">
        <v>14824</v>
      </c>
      <c r="K65" s="71">
        <f t="shared" si="4"/>
        <v>1.3594998537235383E-2</v>
      </c>
      <c r="L65" s="83">
        <v>1.2937468900315143</v>
      </c>
      <c r="M65" s="83">
        <v>46.991694668103726</v>
      </c>
      <c r="N65" s="8" t="s">
        <v>102</v>
      </c>
    </row>
    <row r="66" spans="1:14" x14ac:dyDescent="0.2">
      <c r="A66" s="6" t="s">
        <v>103</v>
      </c>
      <c r="B66" s="81">
        <v>0</v>
      </c>
      <c r="C66" s="81">
        <v>0</v>
      </c>
      <c r="D66" s="78">
        <v>9918</v>
      </c>
      <c r="E66" s="82">
        <f t="shared" si="2"/>
        <v>2.4698736673813809E-2</v>
      </c>
      <c r="F66" s="73">
        <v>0</v>
      </c>
      <c r="G66" s="83">
        <v>23.112954720234903</v>
      </c>
      <c r="H66" s="78">
        <v>30</v>
      </c>
      <c r="I66" s="71">
        <f t="shared" si="3"/>
        <v>2.9550827423167848E-3</v>
      </c>
      <c r="J66" s="78">
        <v>11786</v>
      </c>
      <c r="K66" s="71">
        <f t="shared" si="4"/>
        <v>1.0808867563400987E-2</v>
      </c>
      <c r="L66" s="83">
        <v>0.17036742574819694</v>
      </c>
      <c r="M66" s="83">
        <v>24.455833834789285</v>
      </c>
      <c r="N66" s="8" t="s">
        <v>104</v>
      </c>
    </row>
    <row r="67" spans="1:14" ht="12.75" customHeight="1" x14ac:dyDescent="0.2">
      <c r="A67" s="6" t="s">
        <v>105</v>
      </c>
      <c r="B67" s="81">
        <v>0</v>
      </c>
      <c r="C67" s="81">
        <v>0</v>
      </c>
      <c r="D67" s="78">
        <v>9699</v>
      </c>
      <c r="E67" s="82">
        <f t="shared" si="2"/>
        <v>2.4153362270550531E-2</v>
      </c>
      <c r="F67" s="73">
        <v>0</v>
      </c>
      <c r="G67" s="83">
        <v>27.930081207164658</v>
      </c>
      <c r="H67" s="78">
        <v>359</v>
      </c>
      <c r="I67" s="71">
        <f t="shared" si="3"/>
        <v>3.5362490149724195E-2</v>
      </c>
      <c r="J67" s="78">
        <v>21123</v>
      </c>
      <c r="K67" s="71">
        <f t="shared" si="4"/>
        <v>1.9371772402996697E-2</v>
      </c>
      <c r="L67" s="83">
        <v>1.3726389844765619</v>
      </c>
      <c r="M67" s="83">
        <v>33.693831650476149</v>
      </c>
      <c r="N67" s="8" t="s">
        <v>106</v>
      </c>
    </row>
    <row r="68" spans="1:14" x14ac:dyDescent="0.2">
      <c r="A68" s="6" t="s">
        <v>107</v>
      </c>
      <c r="B68" s="81">
        <v>0</v>
      </c>
      <c r="C68" s="81">
        <v>0</v>
      </c>
      <c r="D68" s="78">
        <v>1398</v>
      </c>
      <c r="E68" s="82">
        <f t="shared" si="2"/>
        <v>3.4814311222012206E-3</v>
      </c>
      <c r="F68" s="73">
        <v>0</v>
      </c>
      <c r="G68" s="83">
        <v>50.269687162891039</v>
      </c>
      <c r="H68" s="78">
        <v>81</v>
      </c>
      <c r="I68" s="71">
        <f t="shared" si="3"/>
        <v>7.9787234042553185E-3</v>
      </c>
      <c r="J68" s="78">
        <v>3472</v>
      </c>
      <c r="K68" s="71">
        <f t="shared" si="4"/>
        <v>3.1841496843821675E-3</v>
      </c>
      <c r="L68" s="83">
        <v>3.4177215189873418</v>
      </c>
      <c r="M68" s="83">
        <v>61.988930548116407</v>
      </c>
      <c r="N68" s="8" t="s">
        <v>108</v>
      </c>
    </row>
    <row r="69" spans="1:14" x14ac:dyDescent="0.2">
      <c r="A69" s="6" t="s">
        <v>109</v>
      </c>
      <c r="B69" s="81">
        <v>0</v>
      </c>
      <c r="C69" s="81">
        <v>0</v>
      </c>
      <c r="D69" s="78">
        <v>1950</v>
      </c>
      <c r="E69" s="82">
        <f t="shared" si="2"/>
        <v>4.8560734537141494E-3</v>
      </c>
      <c r="F69" s="73">
        <v>0</v>
      </c>
      <c r="G69" s="83">
        <v>42.162162162162161</v>
      </c>
      <c r="H69" s="78">
        <v>202</v>
      </c>
      <c r="I69" s="71">
        <f t="shared" si="3"/>
        <v>1.9897557131599686E-2</v>
      </c>
      <c r="J69" s="78">
        <v>5325</v>
      </c>
      <c r="K69" s="71">
        <f t="shared" si="4"/>
        <v>4.8835245015365902E-3</v>
      </c>
      <c r="L69" s="83">
        <v>4.6824292999536397</v>
      </c>
      <c r="M69" s="83">
        <v>48.501685035066942</v>
      </c>
      <c r="N69" s="8" t="s">
        <v>110</v>
      </c>
    </row>
    <row r="70" spans="1:14" ht="12.75" customHeight="1" x14ac:dyDescent="0.2">
      <c r="A70" s="6" t="s">
        <v>111</v>
      </c>
      <c r="B70" s="81"/>
      <c r="C70" s="81"/>
      <c r="D70" s="78">
        <v>1148</v>
      </c>
      <c r="E70" s="82">
        <f t="shared" si="2"/>
        <v>2.8588576024942787E-3</v>
      </c>
      <c r="F70" s="73">
        <v>0</v>
      </c>
      <c r="G70" s="83">
        <v>32.800000000000004</v>
      </c>
      <c r="H70" s="78"/>
      <c r="I70" s="71">
        <f t="shared" si="3"/>
        <v>0</v>
      </c>
      <c r="J70" s="78">
        <v>3195</v>
      </c>
      <c r="K70" s="71">
        <f t="shared" si="4"/>
        <v>2.9301147009219543E-3</v>
      </c>
      <c r="L70" s="83">
        <v>0</v>
      </c>
      <c r="M70" s="83">
        <v>39.454186218819459</v>
      </c>
      <c r="N70" s="8" t="s">
        <v>112</v>
      </c>
    </row>
    <row r="71" spans="1:14" x14ac:dyDescent="0.2">
      <c r="A71" s="6" t="s">
        <v>113</v>
      </c>
      <c r="B71" s="81">
        <v>0</v>
      </c>
      <c r="C71" s="81">
        <v>0</v>
      </c>
      <c r="D71" s="78">
        <v>6040</v>
      </c>
      <c r="E71" s="82">
        <f t="shared" si="2"/>
        <v>1.5041376236119723E-2</v>
      </c>
      <c r="F71" s="73">
        <v>0</v>
      </c>
      <c r="G71" s="83">
        <v>30.166816501847965</v>
      </c>
      <c r="H71" s="78">
        <v>30</v>
      </c>
      <c r="I71" s="71">
        <f t="shared" si="3"/>
        <v>2.9550827423167848E-3</v>
      </c>
      <c r="J71" s="78">
        <v>15735</v>
      </c>
      <c r="K71" s="71">
        <f t="shared" si="4"/>
        <v>1.4430470991864461E-2</v>
      </c>
      <c r="L71" s="83">
        <v>0.13144634798229857</v>
      </c>
      <c r="M71" s="83">
        <v>33.93870111942713</v>
      </c>
      <c r="N71" s="8" t="s">
        <v>114</v>
      </c>
    </row>
    <row r="72" spans="1:14" ht="12.75" customHeight="1" x14ac:dyDescent="0.2">
      <c r="A72" s="13" t="s">
        <v>115</v>
      </c>
      <c r="B72" s="84"/>
      <c r="C72" s="82"/>
      <c r="D72" s="84">
        <v>0</v>
      </c>
      <c r="E72" s="82"/>
      <c r="F72" s="85"/>
      <c r="G72" s="85"/>
      <c r="H72" s="84"/>
      <c r="I72" s="86"/>
      <c r="J72" s="84"/>
      <c r="K72" s="86"/>
      <c r="L72" s="85"/>
      <c r="M72" s="85"/>
      <c r="N72" s="14" t="s">
        <v>116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117</v>
      </c>
    </row>
    <row r="75" spans="1:14" x14ac:dyDescent="0.2">
      <c r="A75" s="26" t="s">
        <v>120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9236C004-AA9B-4E8C-B698-1360402210A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</vt:lpstr>
      <vt:lpstr>FEBRUAR</vt:lpstr>
      <vt:lpstr>MAREC</vt:lpstr>
      <vt:lpstr>APRIL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Špik</dc:creator>
  <cp:keywords/>
  <dc:description/>
  <cp:lastModifiedBy>Ana Špik</cp:lastModifiedBy>
  <cp:revision/>
  <cp:lastPrinted>2020-02-25T10:45:53Z</cp:lastPrinted>
  <dcterms:created xsi:type="dcterms:W3CDTF">2000-03-23T10:10:52Z</dcterms:created>
  <dcterms:modified xsi:type="dcterms:W3CDTF">2020-05-25T10:23:37Z</dcterms:modified>
  <cp:category/>
  <cp:contentStatus/>
</cp:coreProperties>
</file>