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neDrive - Slovenska turisticna organizacija\Statistika\Prihodi in prenočitve, krovna tabela\"/>
    </mc:Choice>
  </mc:AlternateContent>
  <xr:revisionPtr revIDLastSave="136" documentId="11_F6632ECBD5FBBFBB356352E57245714B6756C365" xr6:coauthVersionLast="43" xr6:coauthVersionMax="43" xr10:uidLastSave="{752A6C64-2367-4D7F-9D50-2CFA6CF642DF}"/>
  <bookViews>
    <workbookView xWindow="24" yWindow="3384" windowWidth="12204" windowHeight="8964" tabRatio="590" activeTab="3" xr2:uid="{00000000-000D-0000-FFFF-FFFF00000000}"/>
  </bookViews>
  <sheets>
    <sheet name="JANUAR" sheetId="4" r:id="rId1"/>
    <sheet name="FEBRUAR" sheetId="17" r:id="rId2"/>
    <sheet name="MAREC" sheetId="18" r:id="rId3"/>
    <sheet name="APRIL" sheetId="1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0" i="19" l="1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I72" i="19" l="1"/>
  <c r="C72" i="19"/>
  <c r="I71" i="19"/>
  <c r="C71" i="19"/>
  <c r="I70" i="19"/>
  <c r="C70" i="19"/>
  <c r="I69" i="19"/>
  <c r="C69" i="19"/>
  <c r="I68" i="19"/>
  <c r="C68" i="19"/>
  <c r="I67" i="19"/>
  <c r="C67" i="19"/>
  <c r="I66" i="19"/>
  <c r="C66" i="19"/>
  <c r="I65" i="19"/>
  <c r="C65" i="19"/>
  <c r="I64" i="19"/>
  <c r="C64" i="19"/>
  <c r="I63" i="19"/>
  <c r="C63" i="19"/>
  <c r="I62" i="19"/>
  <c r="C62" i="19"/>
  <c r="I61" i="19"/>
  <c r="C61" i="19"/>
  <c r="I60" i="19"/>
  <c r="C60" i="19"/>
  <c r="I59" i="19"/>
  <c r="C59" i="19"/>
  <c r="I58" i="19"/>
  <c r="C58" i="19"/>
  <c r="I57" i="19"/>
  <c r="C57" i="19"/>
  <c r="I56" i="19"/>
  <c r="C56" i="19"/>
  <c r="I55" i="19"/>
  <c r="C55" i="19"/>
  <c r="I54" i="19"/>
  <c r="C54" i="19"/>
  <c r="I53" i="19"/>
  <c r="C53" i="19"/>
  <c r="I52" i="19"/>
  <c r="C52" i="19"/>
  <c r="I51" i="19"/>
  <c r="C51" i="19"/>
  <c r="I50" i="19"/>
  <c r="C50" i="19"/>
  <c r="I49" i="19"/>
  <c r="C49" i="19"/>
  <c r="I48" i="19"/>
  <c r="C48" i="19"/>
  <c r="I47" i="19"/>
  <c r="C47" i="19"/>
  <c r="I46" i="19"/>
  <c r="C46" i="19"/>
  <c r="I45" i="19"/>
  <c r="C45" i="19"/>
  <c r="I44" i="19"/>
  <c r="C44" i="19"/>
  <c r="I43" i="19"/>
  <c r="C43" i="19"/>
  <c r="I42" i="19"/>
  <c r="C42" i="19"/>
  <c r="I41" i="19"/>
  <c r="C41" i="19"/>
  <c r="I40" i="19"/>
  <c r="C40" i="19"/>
  <c r="I39" i="19"/>
  <c r="C39" i="19"/>
  <c r="I38" i="19"/>
  <c r="C38" i="19"/>
  <c r="I37" i="19"/>
  <c r="C37" i="19"/>
  <c r="I36" i="19"/>
  <c r="C36" i="19"/>
  <c r="I35" i="19"/>
  <c r="C35" i="19"/>
  <c r="I34" i="19"/>
  <c r="C34" i="19"/>
  <c r="I33" i="19"/>
  <c r="C33" i="19"/>
  <c r="I32" i="19"/>
  <c r="C32" i="19"/>
  <c r="I31" i="19"/>
  <c r="C31" i="19"/>
  <c r="I30" i="19"/>
  <c r="C30" i="19"/>
  <c r="I29" i="19"/>
  <c r="C29" i="19"/>
  <c r="I28" i="19"/>
  <c r="C28" i="19"/>
  <c r="I27" i="19"/>
  <c r="C27" i="19"/>
  <c r="I26" i="19"/>
  <c r="C26" i="19"/>
  <c r="I25" i="19"/>
  <c r="C25" i="19"/>
  <c r="I24" i="19"/>
  <c r="C24" i="19"/>
  <c r="I23" i="19"/>
  <c r="C23" i="19"/>
  <c r="I22" i="19"/>
  <c r="C22" i="19"/>
  <c r="I21" i="19"/>
  <c r="C21" i="19"/>
  <c r="I20" i="19"/>
  <c r="C20" i="19"/>
  <c r="K18" i="19"/>
  <c r="I18" i="19"/>
  <c r="E18" i="19"/>
  <c r="C18" i="19"/>
  <c r="K17" i="19"/>
  <c r="I17" i="19"/>
  <c r="E17" i="19"/>
  <c r="C17" i="19"/>
  <c r="E16" i="19"/>
  <c r="C16" i="19"/>
  <c r="K72" i="18" l="1"/>
  <c r="I72" i="18"/>
  <c r="E72" i="18"/>
  <c r="C72" i="18"/>
  <c r="K71" i="18"/>
  <c r="I71" i="18"/>
  <c r="E71" i="18"/>
  <c r="C71" i="18"/>
  <c r="K70" i="18"/>
  <c r="I70" i="18"/>
  <c r="E70" i="18"/>
  <c r="C70" i="18"/>
  <c r="K69" i="18"/>
  <c r="I69" i="18"/>
  <c r="E69" i="18"/>
  <c r="C69" i="18"/>
  <c r="K68" i="18"/>
  <c r="I68" i="18"/>
  <c r="E68" i="18"/>
  <c r="C68" i="18"/>
  <c r="K67" i="18"/>
  <c r="I67" i="18"/>
  <c r="E67" i="18"/>
  <c r="C67" i="18"/>
  <c r="K66" i="18"/>
  <c r="I66" i="18"/>
  <c r="E66" i="18"/>
  <c r="C66" i="18"/>
  <c r="K65" i="18"/>
  <c r="I65" i="18"/>
  <c r="E65" i="18"/>
  <c r="C65" i="18"/>
  <c r="K64" i="18"/>
  <c r="I64" i="18"/>
  <c r="E64" i="18"/>
  <c r="C64" i="18"/>
  <c r="K63" i="18"/>
  <c r="I63" i="18"/>
  <c r="E63" i="18"/>
  <c r="C63" i="18"/>
  <c r="K62" i="18"/>
  <c r="I62" i="18"/>
  <c r="E62" i="18"/>
  <c r="C62" i="18"/>
  <c r="K61" i="18"/>
  <c r="I61" i="18"/>
  <c r="E61" i="18"/>
  <c r="C61" i="18"/>
  <c r="K60" i="18"/>
  <c r="I60" i="18"/>
  <c r="E60" i="18"/>
  <c r="C60" i="18"/>
  <c r="K59" i="18"/>
  <c r="I59" i="18"/>
  <c r="E59" i="18"/>
  <c r="C59" i="18"/>
  <c r="K58" i="18"/>
  <c r="I58" i="18"/>
  <c r="E58" i="18"/>
  <c r="C58" i="18"/>
  <c r="K57" i="18"/>
  <c r="I57" i="18"/>
  <c r="E57" i="18"/>
  <c r="C57" i="18"/>
  <c r="K56" i="18"/>
  <c r="I56" i="18"/>
  <c r="E56" i="18"/>
  <c r="C56" i="18"/>
  <c r="K55" i="18"/>
  <c r="I55" i="18"/>
  <c r="E55" i="18"/>
  <c r="C55" i="18"/>
  <c r="K54" i="18"/>
  <c r="I54" i="18"/>
  <c r="E54" i="18"/>
  <c r="C54" i="18"/>
  <c r="K53" i="18"/>
  <c r="I53" i="18"/>
  <c r="E53" i="18"/>
  <c r="C53" i="18"/>
  <c r="K52" i="18"/>
  <c r="I52" i="18"/>
  <c r="E52" i="18"/>
  <c r="C52" i="18"/>
  <c r="K51" i="18"/>
  <c r="I51" i="18"/>
  <c r="E51" i="18"/>
  <c r="C51" i="18"/>
  <c r="K50" i="18"/>
  <c r="I50" i="18"/>
  <c r="E50" i="18"/>
  <c r="C50" i="18"/>
  <c r="K49" i="18"/>
  <c r="I49" i="18"/>
  <c r="E49" i="18"/>
  <c r="C49" i="18"/>
  <c r="K48" i="18"/>
  <c r="I48" i="18"/>
  <c r="E48" i="18"/>
  <c r="C48" i="18"/>
  <c r="K47" i="18"/>
  <c r="I47" i="18"/>
  <c r="E47" i="18"/>
  <c r="C47" i="18"/>
  <c r="K46" i="18"/>
  <c r="I46" i="18"/>
  <c r="E46" i="18"/>
  <c r="C46" i="18"/>
  <c r="K45" i="18"/>
  <c r="I45" i="18"/>
  <c r="E45" i="18"/>
  <c r="C45" i="18"/>
  <c r="K44" i="18"/>
  <c r="I44" i="18"/>
  <c r="E44" i="18"/>
  <c r="C44" i="18"/>
  <c r="K43" i="18"/>
  <c r="I43" i="18"/>
  <c r="E43" i="18"/>
  <c r="C43" i="18"/>
  <c r="K42" i="18"/>
  <c r="I42" i="18"/>
  <c r="E42" i="18"/>
  <c r="C42" i="18"/>
  <c r="K41" i="18"/>
  <c r="I41" i="18"/>
  <c r="E41" i="18"/>
  <c r="C41" i="18"/>
  <c r="K40" i="18"/>
  <c r="I40" i="18"/>
  <c r="E40" i="18"/>
  <c r="C40" i="18"/>
  <c r="K39" i="18"/>
  <c r="I39" i="18"/>
  <c r="E39" i="18"/>
  <c r="C39" i="18"/>
  <c r="K38" i="18"/>
  <c r="I38" i="18"/>
  <c r="E38" i="18"/>
  <c r="C38" i="18"/>
  <c r="K37" i="18"/>
  <c r="I37" i="18"/>
  <c r="E37" i="18"/>
  <c r="C37" i="18"/>
  <c r="K36" i="18"/>
  <c r="I36" i="18"/>
  <c r="E36" i="18"/>
  <c r="C36" i="18"/>
  <c r="K35" i="18"/>
  <c r="I35" i="18"/>
  <c r="E35" i="18"/>
  <c r="C35" i="18"/>
  <c r="K34" i="18"/>
  <c r="I34" i="18"/>
  <c r="E34" i="18"/>
  <c r="C34" i="18"/>
  <c r="K33" i="18"/>
  <c r="I33" i="18"/>
  <c r="E33" i="18"/>
  <c r="C33" i="18"/>
  <c r="K32" i="18"/>
  <c r="I32" i="18"/>
  <c r="E32" i="18"/>
  <c r="C32" i="18"/>
  <c r="K31" i="18"/>
  <c r="I31" i="18"/>
  <c r="E31" i="18"/>
  <c r="C31" i="18"/>
  <c r="K30" i="18"/>
  <c r="I30" i="18"/>
  <c r="E30" i="18"/>
  <c r="C30" i="18"/>
  <c r="K29" i="18"/>
  <c r="I29" i="18"/>
  <c r="E29" i="18"/>
  <c r="C29" i="18"/>
  <c r="K28" i="18"/>
  <c r="I28" i="18"/>
  <c r="E28" i="18"/>
  <c r="C28" i="18"/>
  <c r="K27" i="18"/>
  <c r="I27" i="18"/>
  <c r="E27" i="18"/>
  <c r="C27" i="18"/>
  <c r="K26" i="18"/>
  <c r="I26" i="18"/>
  <c r="E26" i="18"/>
  <c r="C26" i="18"/>
  <c r="K25" i="18"/>
  <c r="I25" i="18"/>
  <c r="E25" i="18"/>
  <c r="C25" i="18"/>
  <c r="K24" i="18"/>
  <c r="I24" i="18"/>
  <c r="E24" i="18"/>
  <c r="C24" i="18"/>
  <c r="K23" i="18"/>
  <c r="I23" i="18"/>
  <c r="E23" i="18"/>
  <c r="C23" i="18"/>
  <c r="K22" i="18"/>
  <c r="I22" i="18"/>
  <c r="E22" i="18"/>
  <c r="C22" i="18"/>
  <c r="K21" i="18"/>
  <c r="I21" i="18"/>
  <c r="E21" i="18"/>
  <c r="C21" i="18"/>
  <c r="K20" i="18"/>
  <c r="I20" i="18"/>
  <c r="E20" i="18"/>
  <c r="C20" i="18"/>
  <c r="K18" i="18"/>
  <c r="I18" i="18"/>
  <c r="E18" i="18"/>
  <c r="C18" i="18"/>
  <c r="K17" i="18"/>
  <c r="I17" i="18"/>
  <c r="E17" i="18"/>
  <c r="C17" i="18"/>
  <c r="E16" i="18"/>
  <c r="C16" i="18"/>
  <c r="K17" i="17" l="1"/>
  <c r="K18" i="17"/>
  <c r="I17" i="17"/>
  <c r="I18" i="17"/>
  <c r="E17" i="17"/>
  <c r="E18" i="17"/>
  <c r="C17" i="17"/>
  <c r="C18" i="17"/>
  <c r="C17" i="4"/>
  <c r="C18" i="4"/>
  <c r="K17" i="4"/>
  <c r="K18" i="4"/>
  <c r="I17" i="4"/>
  <c r="I18" i="4"/>
  <c r="K72" i="17" l="1"/>
  <c r="I72" i="17"/>
  <c r="E72" i="17"/>
  <c r="C72" i="17"/>
  <c r="K71" i="17"/>
  <c r="I71" i="17"/>
  <c r="E71" i="17"/>
  <c r="C71" i="17"/>
  <c r="K70" i="17"/>
  <c r="I70" i="17"/>
  <c r="E70" i="17"/>
  <c r="C70" i="17"/>
  <c r="K69" i="17"/>
  <c r="I69" i="17"/>
  <c r="E69" i="17"/>
  <c r="C69" i="17"/>
  <c r="K68" i="17"/>
  <c r="I68" i="17"/>
  <c r="E68" i="17"/>
  <c r="C68" i="17"/>
  <c r="K67" i="17"/>
  <c r="I67" i="17"/>
  <c r="E67" i="17"/>
  <c r="C67" i="17"/>
  <c r="K66" i="17"/>
  <c r="I66" i="17"/>
  <c r="E66" i="17"/>
  <c r="C66" i="17"/>
  <c r="K65" i="17"/>
  <c r="I65" i="17"/>
  <c r="E65" i="17"/>
  <c r="C65" i="17"/>
  <c r="K64" i="17"/>
  <c r="I64" i="17"/>
  <c r="E64" i="17"/>
  <c r="C64" i="17"/>
  <c r="K63" i="17"/>
  <c r="I63" i="17"/>
  <c r="E63" i="17"/>
  <c r="C63" i="17"/>
  <c r="K62" i="17"/>
  <c r="I62" i="17"/>
  <c r="E62" i="17"/>
  <c r="C62" i="17"/>
  <c r="K61" i="17"/>
  <c r="I61" i="17"/>
  <c r="E61" i="17"/>
  <c r="C61" i="17"/>
  <c r="K60" i="17"/>
  <c r="I60" i="17"/>
  <c r="E60" i="17"/>
  <c r="C60" i="17"/>
  <c r="K59" i="17"/>
  <c r="I59" i="17"/>
  <c r="E59" i="17"/>
  <c r="C59" i="17"/>
  <c r="K58" i="17"/>
  <c r="I58" i="17"/>
  <c r="E58" i="17"/>
  <c r="C58" i="17"/>
  <c r="K57" i="17"/>
  <c r="I57" i="17"/>
  <c r="E57" i="17"/>
  <c r="C57" i="17"/>
  <c r="K56" i="17"/>
  <c r="I56" i="17"/>
  <c r="E56" i="17"/>
  <c r="C56" i="17"/>
  <c r="K55" i="17"/>
  <c r="I55" i="17"/>
  <c r="E55" i="17"/>
  <c r="C55" i="17"/>
  <c r="K54" i="17"/>
  <c r="I54" i="17"/>
  <c r="E54" i="17"/>
  <c r="C54" i="17"/>
  <c r="K53" i="17"/>
  <c r="I53" i="17"/>
  <c r="E53" i="17"/>
  <c r="C53" i="17"/>
  <c r="K52" i="17"/>
  <c r="I52" i="17"/>
  <c r="E52" i="17"/>
  <c r="C52" i="17"/>
  <c r="K51" i="17"/>
  <c r="I51" i="17"/>
  <c r="E51" i="17"/>
  <c r="C51" i="17"/>
  <c r="K50" i="17"/>
  <c r="I50" i="17"/>
  <c r="E50" i="17"/>
  <c r="C50" i="17"/>
  <c r="K49" i="17"/>
  <c r="I49" i="17"/>
  <c r="E49" i="17"/>
  <c r="C49" i="17"/>
  <c r="K48" i="17"/>
  <c r="I48" i="17"/>
  <c r="E48" i="17"/>
  <c r="C48" i="17"/>
  <c r="K47" i="17"/>
  <c r="I47" i="17"/>
  <c r="E47" i="17"/>
  <c r="C47" i="17"/>
  <c r="K46" i="17"/>
  <c r="I46" i="17"/>
  <c r="E46" i="17"/>
  <c r="C46" i="17"/>
  <c r="K45" i="17"/>
  <c r="I45" i="17"/>
  <c r="E45" i="17"/>
  <c r="C45" i="17"/>
  <c r="K44" i="17"/>
  <c r="I44" i="17"/>
  <c r="E44" i="17"/>
  <c r="C44" i="17"/>
  <c r="K43" i="17"/>
  <c r="I43" i="17"/>
  <c r="E43" i="17"/>
  <c r="C43" i="17"/>
  <c r="K42" i="17"/>
  <c r="I42" i="17"/>
  <c r="E42" i="17"/>
  <c r="C42" i="17"/>
  <c r="K41" i="17"/>
  <c r="I41" i="17"/>
  <c r="E41" i="17"/>
  <c r="C41" i="17"/>
  <c r="K40" i="17"/>
  <c r="I40" i="17"/>
  <c r="E40" i="17"/>
  <c r="C40" i="17"/>
  <c r="K39" i="17"/>
  <c r="I39" i="17"/>
  <c r="E39" i="17"/>
  <c r="C39" i="17"/>
  <c r="K38" i="17"/>
  <c r="I38" i="17"/>
  <c r="E38" i="17"/>
  <c r="C38" i="17"/>
  <c r="K37" i="17"/>
  <c r="I37" i="17"/>
  <c r="E37" i="17"/>
  <c r="C37" i="17"/>
  <c r="K36" i="17"/>
  <c r="I36" i="17"/>
  <c r="E36" i="17"/>
  <c r="C36" i="17"/>
  <c r="K35" i="17"/>
  <c r="I35" i="17"/>
  <c r="E35" i="17"/>
  <c r="C35" i="17"/>
  <c r="K34" i="17"/>
  <c r="I34" i="17"/>
  <c r="E34" i="17"/>
  <c r="C34" i="17"/>
  <c r="K33" i="17"/>
  <c r="I33" i="17"/>
  <c r="E33" i="17"/>
  <c r="C33" i="17"/>
  <c r="K32" i="17"/>
  <c r="I32" i="17"/>
  <c r="E32" i="17"/>
  <c r="C32" i="17"/>
  <c r="K31" i="17"/>
  <c r="I31" i="17"/>
  <c r="E31" i="17"/>
  <c r="C31" i="17"/>
  <c r="K30" i="17"/>
  <c r="I30" i="17"/>
  <c r="E30" i="17"/>
  <c r="C30" i="17"/>
  <c r="K29" i="17"/>
  <c r="I29" i="17"/>
  <c r="E29" i="17"/>
  <c r="C29" i="17"/>
  <c r="K28" i="17"/>
  <c r="I28" i="17"/>
  <c r="E28" i="17"/>
  <c r="C28" i="17"/>
  <c r="K27" i="17"/>
  <c r="I27" i="17"/>
  <c r="E27" i="17"/>
  <c r="C27" i="17"/>
  <c r="K26" i="17"/>
  <c r="I26" i="17"/>
  <c r="E26" i="17"/>
  <c r="C26" i="17"/>
  <c r="K25" i="17"/>
  <c r="I25" i="17"/>
  <c r="E25" i="17"/>
  <c r="C25" i="17"/>
  <c r="K24" i="17"/>
  <c r="I24" i="17"/>
  <c r="E24" i="17"/>
  <c r="C24" i="17"/>
  <c r="K23" i="17"/>
  <c r="I23" i="17"/>
  <c r="E23" i="17"/>
  <c r="C23" i="17"/>
  <c r="K22" i="17"/>
  <c r="I22" i="17"/>
  <c r="E22" i="17"/>
  <c r="C22" i="17"/>
  <c r="K21" i="17"/>
  <c r="I21" i="17"/>
  <c r="E21" i="17"/>
  <c r="C21" i="17"/>
  <c r="K20" i="17"/>
  <c r="I20" i="17"/>
  <c r="E20" i="17"/>
  <c r="C20" i="17"/>
  <c r="E16" i="17"/>
  <c r="C16" i="17"/>
  <c r="E20" i="4" l="1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E18" i="4"/>
  <c r="E17" i="4"/>
  <c r="E16" i="4"/>
  <c r="C16" i="4"/>
</calcChain>
</file>

<file path=xl/sharedStrings.xml><?xml version="1.0" encoding="utf-8"?>
<sst xmlns="http://schemas.openxmlformats.org/spreadsheetml/2006/main" count="560" uniqueCount="149">
  <si>
    <r>
      <t xml:space="preserve">Prihodi turistov / </t>
    </r>
    <r>
      <rPr>
        <b/>
        <i/>
        <sz val="10"/>
        <rFont val="Arial CE"/>
        <charset val="238"/>
      </rPr>
      <t>Tourist arrivals</t>
    </r>
  </si>
  <si>
    <r>
      <t xml:space="preserve">Prenočitve turistov / </t>
    </r>
    <r>
      <rPr>
        <b/>
        <i/>
        <sz val="10"/>
        <rFont val="Arial CE"/>
        <charset val="238"/>
      </rPr>
      <t>Overnight stays</t>
    </r>
  </si>
  <si>
    <t>delež/share</t>
  </si>
  <si>
    <r>
      <t>indeks/</t>
    </r>
    <r>
      <rPr>
        <i/>
        <sz val="10"/>
        <rFont val="Arial CE"/>
        <charset val="238"/>
      </rPr>
      <t>index</t>
    </r>
    <r>
      <rPr>
        <i/>
        <vertAlign val="superscript"/>
        <sz val="10"/>
        <rFont val="Arial CE"/>
        <charset val="238"/>
      </rPr>
      <t>2)</t>
    </r>
  </si>
  <si>
    <t>Skupaj</t>
  </si>
  <si>
    <t>Total</t>
  </si>
  <si>
    <t>Domači</t>
  </si>
  <si>
    <t>Domestic</t>
  </si>
  <si>
    <t>Tuji</t>
  </si>
  <si>
    <t>Foreign</t>
  </si>
  <si>
    <t>od tega</t>
  </si>
  <si>
    <t>of these</t>
  </si>
  <si>
    <t>iz Avstrije</t>
  </si>
  <si>
    <t>from Austria</t>
  </si>
  <si>
    <t>iz Belgije</t>
  </si>
  <si>
    <t>from Belgium</t>
  </si>
  <si>
    <t>iz Bolgarije</t>
  </si>
  <si>
    <t>from Bulgaria</t>
  </si>
  <si>
    <t>iz Bosne in Hercegovine</t>
  </si>
  <si>
    <t>from Bosnia and Herzegovina</t>
  </si>
  <si>
    <t>s Cipra</t>
  </si>
  <si>
    <t>from Cyprus</t>
  </si>
  <si>
    <t>iz Češke republike</t>
  </si>
  <si>
    <t>from Czech Republic</t>
  </si>
  <si>
    <t>iz Črne gore</t>
  </si>
  <si>
    <t>from Montenegro</t>
  </si>
  <si>
    <t>iz Danske</t>
  </si>
  <si>
    <t>from Denmark</t>
  </si>
  <si>
    <t>iz Estonije</t>
  </si>
  <si>
    <t>from Estonia</t>
  </si>
  <si>
    <t>iz Finske</t>
  </si>
  <si>
    <t>from Finland</t>
  </si>
  <si>
    <t>iz Francije</t>
  </si>
  <si>
    <t>from France</t>
  </si>
  <si>
    <t>iz Grčije</t>
  </si>
  <si>
    <t>from Greece</t>
  </si>
  <si>
    <t>iz Hrvaške</t>
  </si>
  <si>
    <t>from Croatia</t>
  </si>
  <si>
    <t>iz Irske</t>
  </si>
  <si>
    <t>from Ireland</t>
  </si>
  <si>
    <t>z Islandije</t>
  </si>
  <si>
    <t>from Iceland</t>
  </si>
  <si>
    <t>iz Italije</t>
  </si>
  <si>
    <t>from Italy</t>
  </si>
  <si>
    <t>iz Latvije</t>
  </si>
  <si>
    <t>from Latvia</t>
  </si>
  <si>
    <t>iz Litve</t>
  </si>
  <si>
    <t>from Lithuania</t>
  </si>
  <si>
    <t>iz Luksemburga</t>
  </si>
  <si>
    <t>from Luxembourg</t>
  </si>
  <si>
    <t>iz Madžarske</t>
  </si>
  <si>
    <t>from Hungary</t>
  </si>
  <si>
    <t>iz Makedonije</t>
  </si>
  <si>
    <t>from Macedonia</t>
  </si>
  <si>
    <t>z Malte</t>
  </si>
  <si>
    <t>from Malta</t>
  </si>
  <si>
    <t>iz Nemčije</t>
  </si>
  <si>
    <t>from Germany</t>
  </si>
  <si>
    <t>iz Nizozemske</t>
  </si>
  <si>
    <t>from Netherlands</t>
  </si>
  <si>
    <t>iz Norveške</t>
  </si>
  <si>
    <t>from Norway</t>
  </si>
  <si>
    <t>iz Poljske</t>
  </si>
  <si>
    <t>from Poland</t>
  </si>
  <si>
    <t>iz Portugalske</t>
  </si>
  <si>
    <t>from Portugal</t>
  </si>
  <si>
    <t>iz Romunije</t>
  </si>
  <si>
    <t>from Romania</t>
  </si>
  <si>
    <t>iz Ruske federacije</t>
  </si>
  <si>
    <t>from Russian Federation</t>
  </si>
  <si>
    <t>iz Slovaške</t>
  </si>
  <si>
    <t>from Slovakia</t>
  </si>
  <si>
    <t xml:space="preserve">iz Srbije </t>
  </si>
  <si>
    <t xml:space="preserve">from Serbia </t>
  </si>
  <si>
    <t>iz Španije</t>
  </si>
  <si>
    <t>from Spain</t>
  </si>
  <si>
    <t>iz Švedske</t>
  </si>
  <si>
    <t>from Sweden</t>
  </si>
  <si>
    <t>iz Švice</t>
  </si>
  <si>
    <t>from Switzerland</t>
  </si>
  <si>
    <t>iz Turčije</t>
  </si>
  <si>
    <t>from Turkey</t>
  </si>
  <si>
    <t>iz Ukrajine</t>
  </si>
  <si>
    <t>from Ukraine</t>
  </si>
  <si>
    <t>iz Združenega kraljestva</t>
  </si>
  <si>
    <t>from United Kingdom</t>
  </si>
  <si>
    <t>iz drugih evropskih držav</t>
  </si>
  <si>
    <t>from other European countries</t>
  </si>
  <si>
    <t>iz Južne Afrike</t>
  </si>
  <si>
    <t>from South Africa</t>
  </si>
  <si>
    <t>iz drugih afriških držav</t>
  </si>
  <si>
    <t>from other African countries</t>
  </si>
  <si>
    <t>iz Avstralije</t>
  </si>
  <si>
    <t>from Australia</t>
  </si>
  <si>
    <t>z Nove Zelandije</t>
  </si>
  <si>
    <t>from New Zealand</t>
  </si>
  <si>
    <t>iz drugih držav Oceanije</t>
  </si>
  <si>
    <t>from other countries of Oceania</t>
  </si>
  <si>
    <t>iz Izraela</t>
  </si>
  <si>
    <t>from Israel</t>
  </si>
  <si>
    <t>iz Japonske</t>
  </si>
  <si>
    <t>from Japan</t>
  </si>
  <si>
    <t>iz Kitajske</t>
  </si>
  <si>
    <t>from China</t>
  </si>
  <si>
    <t>iz Koreje (Republika)</t>
  </si>
  <si>
    <t>from Korea (Republic of)</t>
  </si>
  <si>
    <t>iz drugih azijskih držav</t>
  </si>
  <si>
    <t>from other Asian countries</t>
  </si>
  <si>
    <t>iz Brazilije</t>
  </si>
  <si>
    <t>from Brazil</t>
  </si>
  <si>
    <t>iz drugih držav J. in Sr. Amerike</t>
  </si>
  <si>
    <t>from other countries of South and Middle America</t>
  </si>
  <si>
    <t>iz Kanade</t>
  </si>
  <si>
    <t>from Canada</t>
  </si>
  <si>
    <t>iz Združenih držav</t>
  </si>
  <si>
    <t>from United States</t>
  </si>
  <si>
    <t>iz drugih držav S. Amerike</t>
  </si>
  <si>
    <t>-</t>
  </si>
  <si>
    <t>from other countries of North America</t>
  </si>
  <si>
    <t>Vir: Statistični urad Republike Slovenije; izračun indeksov: STO</t>
  </si>
  <si>
    <t>Metodološko opozorilo</t>
  </si>
  <si>
    <t>III 2018</t>
  </si>
  <si>
    <t>I–III 2018</t>
  </si>
  <si>
    <t>II 2018</t>
  </si>
  <si>
    <t>I–II 2018</t>
  </si>
  <si>
    <t>I 2019</t>
  </si>
  <si>
    <t>I–I 2019</t>
  </si>
  <si>
    <t>I-I 2019</t>
  </si>
  <si>
    <t>I 2018</t>
  </si>
  <si>
    <t>I–I 2018</t>
  </si>
  <si>
    <t>Tabela 1: Prihodi in prenočitve turistov po državah, od koder turisti prihajajo, Slovenija, januar 2019 – končni podatki</t>
  </si>
  <si>
    <t>Table 1: Tourist arrivals and overnight stays by countries from which the tourists come, Slovenia, January 2019 - final data</t>
  </si>
  <si>
    <t>II 2019</t>
  </si>
  <si>
    <t>I–II 2019</t>
  </si>
  <si>
    <t>I-II 2019</t>
  </si>
  <si>
    <t>Tabela 1: Prihodi in prenočitve turistov po državah, od koder turisti prihajajo, Slovenija, februar 2019 – končni podatki</t>
  </si>
  <si>
    <t>Table 1: Tourist arrivals and overnight stays by countries from which the tourists come, Slovenia, February 2019 - final data</t>
  </si>
  <si>
    <t>III 2019</t>
  </si>
  <si>
    <t>I–III 2019</t>
  </si>
  <si>
    <t>I-III 2019</t>
  </si>
  <si>
    <t>Tabela 1: Prihodi in prenočitve turistov po državah, od koder turisti prihajajo, Slovenija, marec 2019 – končni podatki</t>
  </si>
  <si>
    <t>Table 1: Tourist arrivals and overnight stays by countries from which the tourists come, Slovenia, March 2019 - final data</t>
  </si>
  <si>
    <t>Tabela 1: Prihodi in prenočitve turistov po državah, od koder turisti prihajajo, Slovenija, april 2019 – začasni podatki</t>
  </si>
  <si>
    <t>Table 1: Tourist arrivals and overnight stays by countries from which the tourists come, Slovenia,April 2019 - preliminary data</t>
  </si>
  <si>
    <t>IV 2019</t>
  </si>
  <si>
    <t>I–IV 2019</t>
  </si>
  <si>
    <t>IV 2018</t>
  </si>
  <si>
    <t>I-IV 2019</t>
  </si>
  <si>
    <t>I–IV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</si>
</sst>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i/>
      <vertAlign val="superscript"/>
      <sz val="10"/>
      <name val="Arial CE"/>
      <charset val="238"/>
    </font>
    <font>
      <u/>
      <sz val="10"/>
      <name val="Arial CE"/>
      <charset val="238"/>
    </font>
    <font>
      <b/>
      <sz val="10"/>
      <color indexed="8"/>
      <name val="Arial CE"/>
      <charset val="238"/>
    </font>
    <font>
      <b/>
      <i/>
      <sz val="10"/>
      <color indexed="8"/>
      <name val="Arial CE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7"/>
      <name val="Arial CE"/>
      <charset val="238"/>
    </font>
    <font>
      <b/>
      <sz val="14"/>
      <name val="Arial CE"/>
      <charset val="238"/>
    </font>
    <font>
      <b/>
      <sz val="10"/>
      <name val="Arial"/>
      <family val="2"/>
      <charset val="238"/>
    </font>
    <font>
      <sz val="10"/>
      <name val="Verdana"/>
      <family val="2"/>
      <charset val="238"/>
    </font>
    <font>
      <i/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2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2" fillId="2" borderId="16" applyNumberFormat="0" applyFont="0" applyAlignment="0" applyProtection="0"/>
    <xf numFmtId="0" fontId="21" fillId="2" borderId="16" applyNumberFormat="0" applyFont="0" applyAlignment="0" applyProtection="0"/>
    <xf numFmtId="9" fontId="4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 vertical="top" wrapText="1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15" fillId="0" borderId="7" xfId="0" applyFont="1" applyBorder="1"/>
    <xf numFmtId="164" fontId="15" fillId="0" borderId="7" xfId="0" applyNumberFormat="1" applyFont="1" applyBorder="1"/>
    <xf numFmtId="0" fontId="16" fillId="0" borderId="0" xfId="0" applyFont="1"/>
    <xf numFmtId="10" fontId="22" fillId="3" borderId="7" xfId="5" applyNumberFormat="1" applyFont="1" applyFill="1" applyBorder="1" applyAlignment="1">
      <alignment horizontal="right" vertical="top"/>
    </xf>
    <xf numFmtId="2" fontId="17" fillId="0" borderId="7" xfId="5" applyNumberFormat="1" applyFont="1" applyBorder="1"/>
    <xf numFmtId="2" fontId="13" fillId="0" borderId="7" xfId="0" applyNumberFormat="1" applyFont="1" applyBorder="1"/>
    <xf numFmtId="10" fontId="13" fillId="0" borderId="7" xfId="5" applyNumberFormat="1" applyFont="1" applyBorder="1" applyAlignment="1">
      <alignment horizontal="right"/>
    </xf>
    <xf numFmtId="2" fontId="14" fillId="0" borderId="7" xfId="0" applyNumberFormat="1" applyFont="1" applyBorder="1"/>
    <xf numFmtId="2" fontId="13" fillId="0" borderId="7" xfId="5" applyNumberFormat="1" applyFont="1" applyBorder="1"/>
    <xf numFmtId="2" fontId="13" fillId="0" borderId="7" xfId="0" applyNumberFormat="1" applyFont="1" applyBorder="1" applyAlignment="1">
      <alignment horizontal="right"/>
    </xf>
    <xf numFmtId="3" fontId="23" fillId="0" borderId="7" xfId="0" applyNumberFormat="1" applyFont="1" applyBorder="1"/>
    <xf numFmtId="3" fontId="24" fillId="0" borderId="7" xfId="0" applyNumberFormat="1" applyFont="1" applyBorder="1"/>
    <xf numFmtId="3" fontId="21" fillId="3" borderId="7" xfId="0" applyNumberFormat="1" applyFont="1" applyFill="1" applyBorder="1" applyAlignment="1">
      <alignment horizontal="right" vertical="top"/>
    </xf>
    <xf numFmtId="3" fontId="15" fillId="0" borderId="7" xfId="0" applyNumberFormat="1" applyFont="1" applyBorder="1"/>
    <xf numFmtId="0" fontId="0" fillId="0" borderId="8" xfId="0" applyBorder="1" applyAlignment="1">
      <alignment horizontal="center" vertical="center"/>
    </xf>
    <xf numFmtId="2" fontId="18" fillId="0" borderId="7" xfId="0" applyNumberFormat="1" applyFont="1" applyBorder="1" applyAlignment="1">
      <alignment horizontal="right"/>
    </xf>
    <xf numFmtId="3" fontId="24" fillId="3" borderId="7" xfId="0" applyNumberFormat="1" applyFont="1" applyFill="1" applyBorder="1" applyAlignment="1">
      <alignment horizontal="right" vertical="top"/>
    </xf>
    <xf numFmtId="10" fontId="18" fillId="0" borderId="7" xfId="5" applyNumberFormat="1" applyFont="1" applyBorder="1" applyAlignment="1">
      <alignment horizontal="right"/>
    </xf>
    <xf numFmtId="2" fontId="18" fillId="0" borderId="7" xfId="5" applyNumberFormat="1" applyFont="1" applyBorder="1"/>
    <xf numFmtId="2" fontId="20" fillId="0" borderId="7" xfId="5" applyNumberFormat="1" applyFont="1" applyBorder="1"/>
    <xf numFmtId="10" fontId="23" fillId="3" borderId="7" xfId="5" applyNumberFormat="1" applyFont="1" applyFill="1" applyBorder="1" applyAlignment="1">
      <alignment horizontal="right" vertical="top"/>
    </xf>
    <xf numFmtId="10" fontId="18" fillId="0" borderId="7" xfId="0" applyNumberFormat="1" applyFont="1" applyBorder="1"/>
    <xf numFmtId="2" fontId="18" fillId="0" borderId="7" xfId="0" applyNumberFormat="1" applyFont="1" applyBorder="1"/>
    <xf numFmtId="2" fontId="19" fillId="0" borderId="7" xfId="0" applyNumberFormat="1" applyFont="1" applyBorder="1"/>
    <xf numFmtId="0" fontId="25" fillId="0" borderId="0" xfId="0" applyFont="1"/>
    <xf numFmtId="0" fontId="5" fillId="0" borderId="0" xfId="1" applyAlignment="1" applyProtection="1"/>
    <xf numFmtId="0" fontId="0" fillId="0" borderId="6" xfId="0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" fontId="18" fillId="0" borderId="7" xfId="0" applyNumberFormat="1" applyFont="1" applyBorder="1" applyAlignment="1">
      <alignment horizontal="right"/>
    </xf>
    <xf numFmtId="10" fontId="22" fillId="3" borderId="7" xfId="0" applyNumberFormat="1" applyFont="1" applyFill="1" applyBorder="1" applyAlignment="1">
      <alignment horizontal="right" vertical="top"/>
    </xf>
    <xf numFmtId="10" fontId="20" fillId="0" borderId="7" xfId="5" applyNumberFormat="1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3" fontId="22" fillId="0" borderId="7" xfId="0" applyNumberFormat="1" applyFont="1" applyBorder="1"/>
    <xf numFmtId="10" fontId="23" fillId="3" borderId="7" xfId="0" applyNumberFormat="1" applyFont="1" applyFill="1" applyBorder="1" applyAlignment="1">
      <alignment horizontal="right" vertical="top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9" xfId="0" applyFont="1" applyBorder="1"/>
    <xf numFmtId="0" fontId="4" fillId="0" borderId="12" xfId="0" applyFont="1" applyBorder="1"/>
    <xf numFmtId="0" fontId="4" fillId="0" borderId="13" xfId="0" applyFont="1" applyBorder="1"/>
    <xf numFmtId="0" fontId="1" fillId="4" borderId="14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2" fillId="0" borderId="1" xfId="0" applyFont="1" applyBorder="1"/>
    <xf numFmtId="0" fontId="2" fillId="0" borderId="15" xfId="0" applyFont="1" applyBorder="1"/>
    <xf numFmtId="0" fontId="2" fillId="0" borderId="2" xfId="0" applyFont="1" applyBorder="1"/>
    <xf numFmtId="0" fontId="0" fillId="0" borderId="3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6">
    <cellStyle name="Hiperpovezava" xfId="1" builtinId="8"/>
    <cellStyle name="Navadno" xfId="0" builtinId="0"/>
    <cellStyle name="Navadno 2" xfId="2" xr:uid="{00000000-0005-0000-0000-000001000000}"/>
    <cellStyle name="Odstotek" xfId="5" builtinId="5"/>
    <cellStyle name="Opomba 2" xfId="3" xr:uid="{00000000-0005-0000-0000-000003000000}"/>
    <cellStyle name="Opomba 3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1638300</xdr:colOff>
      <xdr:row>4</xdr:row>
      <xdr:rowOff>142875</xdr:rowOff>
    </xdr:to>
    <xdr:pic>
      <xdr:nvPicPr>
        <xdr:cNvPr id="4283" name="Slika 1">
          <a:extLst>
            <a:ext uri="{FF2B5EF4-FFF2-40B4-BE49-F238E27FC236}">
              <a16:creationId xmlns:a16="http://schemas.microsoft.com/office/drawing/2014/main" id="{00000000-0008-0000-0B00-0000B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1638300</xdr:colOff>
      <xdr:row>4</xdr:row>
      <xdr:rowOff>142875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1638300</xdr:colOff>
      <xdr:row>4</xdr:row>
      <xdr:rowOff>142875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BDE18549-D7CD-4E1B-88F4-8B201595F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1638300</xdr:colOff>
      <xdr:row>4</xdr:row>
      <xdr:rowOff>142875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53AD104C-3E11-4940-93C5-459B71B87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lovenia.info/uploads/dokumenti/raziskave/statistini_podatki_2019/metodolosko-opozorilo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lovenia.info/uploads/dokumenti/raziskave/statistini_podatki_2019/metodolosko-opozorilo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lovenia.info/uploads/dokumenti/raziskave/statistini_podatki_2019/metodolosko-opozorilo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slovenia.info/uploads/dokumenti/raziskave/statistini_podatki_2019/metodolosko-opozori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7:O79"/>
  <sheetViews>
    <sheetView zoomScale="75" zoomScaleNormal="75" workbookViewId="0">
      <selection activeCell="R21" sqref="R21"/>
    </sheetView>
  </sheetViews>
  <sheetFormatPr defaultColWidth="9.109375" defaultRowHeight="13.2" x14ac:dyDescent="0.25"/>
  <cols>
    <col min="1" max="1" width="28.6640625" style="3" customWidth="1"/>
    <col min="2" max="2" width="10.6640625" style="3" customWidth="1"/>
    <col min="3" max="3" width="16.109375" style="3" customWidth="1"/>
    <col min="4" max="4" width="15" style="3" customWidth="1"/>
    <col min="5" max="5" width="13.88671875" style="3" customWidth="1"/>
    <col min="6" max="6" width="10.44140625" style="3" customWidth="1"/>
    <col min="7" max="7" width="11.33203125" style="3" customWidth="1"/>
    <col min="8" max="9" width="11" style="2" customWidth="1"/>
    <col min="10" max="12" width="10.6640625" style="2" customWidth="1"/>
    <col min="13" max="13" width="11.5546875" style="3" customWidth="1"/>
    <col min="14" max="14" width="45.109375" style="3" customWidth="1"/>
    <col min="15" max="16384" width="9.109375" style="3"/>
  </cols>
  <sheetData>
    <row r="7" spans="1:15" ht="17.399999999999999" x14ac:dyDescent="0.3">
      <c r="A7" s="20" t="s">
        <v>130</v>
      </c>
      <c r="B7" s="1"/>
      <c r="C7" s="1"/>
      <c r="D7" s="1"/>
      <c r="E7" s="1"/>
      <c r="F7" s="1"/>
      <c r="G7" s="1"/>
    </row>
    <row r="8" spans="1:15" s="2" customFormat="1" x14ac:dyDescent="0.25">
      <c r="A8" s="2" t="s">
        <v>131</v>
      </c>
    </row>
    <row r="9" spans="1:15" s="2" customFormat="1" x14ac:dyDescent="0.25"/>
    <row r="10" spans="1:15" s="2" customFormat="1" x14ac:dyDescent="0.25">
      <c r="A10" s="3"/>
      <c r="B10" s="3"/>
      <c r="C10" s="3"/>
      <c r="D10" s="3"/>
      <c r="E10" s="3"/>
      <c r="F10" s="3"/>
      <c r="G10" s="3"/>
      <c r="M10" s="3"/>
      <c r="N10" s="3"/>
      <c r="O10" s="3"/>
    </row>
    <row r="11" spans="1:15" s="2" customFormat="1" x14ac:dyDescent="0.25">
      <c r="A11" s="60"/>
      <c r="B11" s="63" t="s">
        <v>0</v>
      </c>
      <c r="C11" s="63"/>
      <c r="D11" s="63"/>
      <c r="E11" s="63"/>
      <c r="F11" s="63"/>
      <c r="G11" s="63"/>
      <c r="H11" s="64" t="s">
        <v>1</v>
      </c>
      <c r="I11" s="63"/>
      <c r="J11" s="63"/>
      <c r="K11" s="63"/>
      <c r="L11" s="63"/>
      <c r="M11" s="63"/>
      <c r="N11" s="65"/>
      <c r="O11"/>
    </row>
    <row r="12" spans="1:15" x14ac:dyDescent="0.25">
      <c r="A12" s="61"/>
      <c r="B12" s="68" t="s">
        <v>125</v>
      </c>
      <c r="C12" s="44"/>
      <c r="D12" s="71" t="s">
        <v>126</v>
      </c>
      <c r="E12" s="49"/>
      <c r="F12" s="4" t="s">
        <v>125</v>
      </c>
      <c r="G12" s="11" t="s">
        <v>127</v>
      </c>
      <c r="H12" s="68" t="s">
        <v>125</v>
      </c>
      <c r="I12" s="44"/>
      <c r="J12" s="71" t="s">
        <v>126</v>
      </c>
      <c r="K12" s="49"/>
      <c r="L12" s="4" t="s">
        <v>125</v>
      </c>
      <c r="M12" s="11" t="s">
        <v>127</v>
      </c>
      <c r="N12" s="66"/>
    </row>
    <row r="13" spans="1:15" x14ac:dyDescent="0.25">
      <c r="A13" s="61"/>
      <c r="B13" s="69"/>
      <c r="C13" s="17" t="s">
        <v>2</v>
      </c>
      <c r="D13" s="72"/>
      <c r="E13" s="32" t="s">
        <v>2</v>
      </c>
      <c r="F13" s="10" t="s">
        <v>128</v>
      </c>
      <c r="G13" s="12" t="s">
        <v>129</v>
      </c>
      <c r="H13" s="69"/>
      <c r="I13" s="17" t="s">
        <v>2</v>
      </c>
      <c r="J13" s="72"/>
      <c r="K13" s="32" t="s">
        <v>2</v>
      </c>
      <c r="L13" s="10" t="s">
        <v>128</v>
      </c>
      <c r="M13" s="12" t="s">
        <v>129</v>
      </c>
      <c r="N13" s="66"/>
    </row>
    <row r="14" spans="1:15" ht="15" x14ac:dyDescent="0.25">
      <c r="A14" s="62"/>
      <c r="B14" s="70"/>
      <c r="C14" s="45"/>
      <c r="D14" s="73"/>
      <c r="E14" s="50"/>
      <c r="F14" s="74" t="s">
        <v>3</v>
      </c>
      <c r="G14" s="75"/>
      <c r="H14" s="70"/>
      <c r="I14" s="45"/>
      <c r="J14" s="73"/>
      <c r="K14" s="50"/>
      <c r="L14" s="74" t="s">
        <v>3</v>
      </c>
      <c r="M14" s="75"/>
      <c r="N14" s="67"/>
    </row>
    <row r="15" spans="1:15" x14ac:dyDescent="0.25">
      <c r="B15" s="18"/>
      <c r="C15" s="18"/>
      <c r="D15" s="18"/>
      <c r="E15" s="18"/>
      <c r="F15" s="19"/>
      <c r="G15" s="19"/>
      <c r="H15" s="31"/>
      <c r="I15" s="18"/>
      <c r="J15" s="18"/>
      <c r="K15" s="18"/>
      <c r="L15" s="18"/>
      <c r="M15" s="18"/>
      <c r="N15" s="2"/>
    </row>
    <row r="16" spans="1:15" x14ac:dyDescent="0.25">
      <c r="A16" s="5" t="s">
        <v>4</v>
      </c>
      <c r="B16" s="28">
        <v>265153</v>
      </c>
      <c r="C16" s="21">
        <f>B16/B16</f>
        <v>1</v>
      </c>
      <c r="D16" s="28">
        <v>265153</v>
      </c>
      <c r="E16" s="21">
        <f>D16/D16</f>
        <v>1</v>
      </c>
      <c r="F16" s="22">
        <v>94.499725574333709</v>
      </c>
      <c r="G16" s="22">
        <v>94.499725574333709</v>
      </c>
      <c r="H16" s="51">
        <v>758425</v>
      </c>
      <c r="I16" s="21">
        <v>1</v>
      </c>
      <c r="J16" s="51">
        <v>758425</v>
      </c>
      <c r="K16" s="21">
        <v>1</v>
      </c>
      <c r="L16" s="22">
        <v>97.921433034999566</v>
      </c>
      <c r="M16" s="22">
        <v>97.921433034999566</v>
      </c>
      <c r="N16" s="9" t="s">
        <v>5</v>
      </c>
    </row>
    <row r="17" spans="1:14" x14ac:dyDescent="0.25">
      <c r="A17" s="5" t="s">
        <v>6</v>
      </c>
      <c r="B17" s="28">
        <v>89598</v>
      </c>
      <c r="C17" s="21">
        <f t="shared" ref="C17:C18" si="0">SUM(B17)/SUM($B$17:$B$18)</f>
        <v>0.33791056484369403</v>
      </c>
      <c r="D17" s="28">
        <v>89598</v>
      </c>
      <c r="E17" s="21">
        <f t="shared" ref="E17:E18" si="1">SUM(D17)/SUM($B$17:$B$18)</f>
        <v>0.33791056484369403</v>
      </c>
      <c r="F17" s="22">
        <v>90.176028341670104</v>
      </c>
      <c r="G17" s="22">
        <v>90.176028341670104</v>
      </c>
      <c r="H17" s="51">
        <v>266496</v>
      </c>
      <c r="I17" s="21">
        <f t="shared" ref="I17:I18" si="2">SUM(H17)/SUM($H$17:$H$18)</f>
        <v>0.35138082209842764</v>
      </c>
      <c r="J17" s="51">
        <v>266496</v>
      </c>
      <c r="K17" s="21">
        <f t="shared" ref="K17:K18" si="3">SUM(J17)/SUM($J$17:$J$18)</f>
        <v>0.35138082209842764</v>
      </c>
      <c r="L17" s="22">
        <v>91.21265016942192</v>
      </c>
      <c r="M17" s="22">
        <v>91.21265016942192</v>
      </c>
      <c r="N17" s="9" t="s">
        <v>7</v>
      </c>
    </row>
    <row r="18" spans="1:14" x14ac:dyDescent="0.25">
      <c r="A18" s="5" t="s">
        <v>8</v>
      </c>
      <c r="B18" s="28">
        <v>175555</v>
      </c>
      <c r="C18" s="21">
        <f t="shared" si="0"/>
        <v>0.66208943515630603</v>
      </c>
      <c r="D18" s="28">
        <v>175555</v>
      </c>
      <c r="E18" s="21">
        <f t="shared" si="1"/>
        <v>0.66208943515630603</v>
      </c>
      <c r="F18" s="22">
        <v>96.870758058998149</v>
      </c>
      <c r="G18" s="22">
        <v>96.870758058998149</v>
      </c>
      <c r="H18" s="51">
        <v>491929</v>
      </c>
      <c r="I18" s="21">
        <f t="shared" si="2"/>
        <v>0.64861917790157231</v>
      </c>
      <c r="J18" s="51">
        <v>491929</v>
      </c>
      <c r="K18" s="21">
        <f t="shared" si="3"/>
        <v>0.64861917790157231</v>
      </c>
      <c r="L18" s="22">
        <v>101.98484518663639</v>
      </c>
      <c r="M18" s="22">
        <v>101.98484518663639</v>
      </c>
      <c r="N18" s="9" t="s">
        <v>9</v>
      </c>
    </row>
    <row r="19" spans="1:14" x14ac:dyDescent="0.25">
      <c r="A19" s="6" t="s">
        <v>10</v>
      </c>
      <c r="B19" s="46"/>
      <c r="C19" s="39"/>
      <c r="D19" s="46"/>
      <c r="E19" s="39"/>
      <c r="F19" s="23"/>
      <c r="G19" s="23"/>
      <c r="H19" s="29"/>
      <c r="I19" s="24"/>
      <c r="J19" s="29"/>
      <c r="K19" s="24"/>
      <c r="L19" s="25"/>
      <c r="M19" s="25"/>
      <c r="N19" s="7" t="s">
        <v>11</v>
      </c>
    </row>
    <row r="20" spans="1:14" x14ac:dyDescent="0.25">
      <c r="A20" s="6" t="s">
        <v>12</v>
      </c>
      <c r="B20" s="29">
        <v>14735</v>
      </c>
      <c r="C20" s="48">
        <f t="shared" ref="C20:C51" si="4">SUM(B20)/SUM($B$20:$B$72)</f>
        <v>8.3933809917119989E-2</v>
      </c>
      <c r="D20" s="29">
        <v>14735</v>
      </c>
      <c r="E20" s="48">
        <f t="shared" ref="E20:E51" si="5">SUM(D20)/SUM($D$20:$D$72)</f>
        <v>8.3933809917119989E-2</v>
      </c>
      <c r="F20" s="26">
        <v>97.344255797053577</v>
      </c>
      <c r="G20" s="26">
        <v>97.344255797053577</v>
      </c>
      <c r="H20" s="29">
        <v>38735</v>
      </c>
      <c r="I20" s="21">
        <f t="shared" ref="I20:I51" si="6">SUM(H20)/SUM($H$20:$H$72)</f>
        <v>7.8741037832695371E-2</v>
      </c>
      <c r="J20" s="29">
        <v>38735</v>
      </c>
      <c r="K20" s="21">
        <f t="shared" ref="K20:K51" si="7">SUM(J20)/SUM($J$20:$J$72)</f>
        <v>7.8741037832695371E-2</v>
      </c>
      <c r="L20" s="26">
        <v>99.734795818528241</v>
      </c>
      <c r="M20" s="26">
        <v>99.734795818528241</v>
      </c>
      <c r="N20" s="8" t="s">
        <v>13</v>
      </c>
    </row>
    <row r="21" spans="1:14" x14ac:dyDescent="0.25">
      <c r="A21" s="6" t="s">
        <v>14</v>
      </c>
      <c r="B21" s="29">
        <v>668</v>
      </c>
      <c r="C21" s="48">
        <f t="shared" si="4"/>
        <v>3.8050753325168749E-3</v>
      </c>
      <c r="D21" s="29">
        <v>668</v>
      </c>
      <c r="E21" s="48">
        <f t="shared" si="5"/>
        <v>3.8050753325168749E-3</v>
      </c>
      <c r="F21" s="26">
        <v>74.057649667405769</v>
      </c>
      <c r="G21" s="26">
        <v>74.057649667405769</v>
      </c>
      <c r="H21" s="29">
        <v>1783</v>
      </c>
      <c r="I21" s="21">
        <f t="shared" si="6"/>
        <v>3.6245067885812788E-3</v>
      </c>
      <c r="J21" s="29">
        <v>1783</v>
      </c>
      <c r="K21" s="21">
        <f t="shared" si="7"/>
        <v>3.6245067885812788E-3</v>
      </c>
      <c r="L21" s="26">
        <v>68.053435114503813</v>
      </c>
      <c r="M21" s="26">
        <v>68.053435114503813</v>
      </c>
      <c r="N21" s="8" t="s">
        <v>15</v>
      </c>
    </row>
    <row r="22" spans="1:14" x14ac:dyDescent="0.25">
      <c r="A22" s="6" t="s">
        <v>16</v>
      </c>
      <c r="B22" s="29">
        <v>1811</v>
      </c>
      <c r="C22" s="48">
        <f t="shared" si="4"/>
        <v>1.0315855429922246E-2</v>
      </c>
      <c r="D22" s="29">
        <v>1811</v>
      </c>
      <c r="E22" s="48">
        <f t="shared" si="5"/>
        <v>1.0315855429922246E-2</v>
      </c>
      <c r="F22" s="26">
        <v>95.115546218487395</v>
      </c>
      <c r="G22" s="26">
        <v>95.115546218487395</v>
      </c>
      <c r="H22" s="29">
        <v>2928</v>
      </c>
      <c r="I22" s="21">
        <f t="shared" si="6"/>
        <v>5.9520784503454766E-3</v>
      </c>
      <c r="J22" s="29">
        <v>2928</v>
      </c>
      <c r="K22" s="21">
        <f t="shared" si="7"/>
        <v>5.9520784503454766E-3</v>
      </c>
      <c r="L22" s="26">
        <v>87.2207327971403</v>
      </c>
      <c r="M22" s="26">
        <v>87.2207327971403</v>
      </c>
      <c r="N22" s="8" t="s">
        <v>17</v>
      </c>
    </row>
    <row r="23" spans="1:14" x14ac:dyDescent="0.25">
      <c r="A23" s="6" t="s">
        <v>18</v>
      </c>
      <c r="B23" s="29">
        <v>7011</v>
      </c>
      <c r="C23" s="48">
        <f t="shared" si="4"/>
        <v>3.9936202329754207E-2</v>
      </c>
      <c r="D23" s="29">
        <v>7011</v>
      </c>
      <c r="E23" s="48">
        <f t="shared" si="5"/>
        <v>3.9936202329754207E-2</v>
      </c>
      <c r="F23" s="26">
        <v>103.20918592668924</v>
      </c>
      <c r="G23" s="26">
        <v>103.20918592668924</v>
      </c>
      <c r="H23" s="29">
        <v>21760</v>
      </c>
      <c r="I23" s="21">
        <f t="shared" si="6"/>
        <v>4.4234025641911742E-2</v>
      </c>
      <c r="J23" s="29">
        <v>21760</v>
      </c>
      <c r="K23" s="21">
        <f t="shared" si="7"/>
        <v>4.4234025641911742E-2</v>
      </c>
      <c r="L23" s="26">
        <v>96.475282642429619</v>
      </c>
      <c r="M23" s="26">
        <v>96.475282642429619</v>
      </c>
      <c r="N23" s="8" t="s">
        <v>19</v>
      </c>
    </row>
    <row r="24" spans="1:14" ht="12.75" customHeight="1" x14ac:dyDescent="0.25">
      <c r="A24" s="6" t="s">
        <v>20</v>
      </c>
      <c r="B24" s="29">
        <v>88</v>
      </c>
      <c r="C24" s="48">
        <f t="shared" si="4"/>
        <v>5.0126740907407931E-4</v>
      </c>
      <c r="D24" s="29">
        <v>88</v>
      </c>
      <c r="E24" s="48">
        <f t="shared" si="5"/>
        <v>5.0126740907407931E-4</v>
      </c>
      <c r="F24" s="26">
        <v>149.15254237288136</v>
      </c>
      <c r="G24" s="26">
        <v>149.15254237288136</v>
      </c>
      <c r="H24" s="29">
        <v>377</v>
      </c>
      <c r="I24" s="21">
        <f t="shared" si="6"/>
        <v>7.6637075675554803E-4</v>
      </c>
      <c r="J24" s="29">
        <v>377</v>
      </c>
      <c r="K24" s="21">
        <f t="shared" si="7"/>
        <v>7.6637075675554803E-4</v>
      </c>
      <c r="L24" s="26">
        <v>185.71428571428572</v>
      </c>
      <c r="M24" s="26">
        <v>185.71428571428572</v>
      </c>
      <c r="N24" s="8" t="s">
        <v>21</v>
      </c>
    </row>
    <row r="25" spans="1:14" x14ac:dyDescent="0.25">
      <c r="A25" s="6" t="s">
        <v>22</v>
      </c>
      <c r="B25" s="29">
        <v>1670</v>
      </c>
      <c r="C25" s="48">
        <f t="shared" si="4"/>
        <v>9.5126883312921882E-3</v>
      </c>
      <c r="D25" s="29">
        <v>1670</v>
      </c>
      <c r="E25" s="48">
        <f t="shared" si="5"/>
        <v>9.5126883312921882E-3</v>
      </c>
      <c r="F25" s="26">
        <v>104.375</v>
      </c>
      <c r="G25" s="26">
        <v>104.375</v>
      </c>
      <c r="H25" s="29">
        <v>5282</v>
      </c>
      <c r="I25" s="21">
        <f t="shared" si="6"/>
        <v>1.073732184929126E-2</v>
      </c>
      <c r="J25" s="29">
        <v>5282</v>
      </c>
      <c r="K25" s="21">
        <f t="shared" si="7"/>
        <v>1.073732184929126E-2</v>
      </c>
      <c r="L25" s="26">
        <v>131.91808191808192</v>
      </c>
      <c r="M25" s="26">
        <v>131.91808191808192</v>
      </c>
      <c r="N25" s="8" t="s">
        <v>23</v>
      </c>
    </row>
    <row r="26" spans="1:14" x14ac:dyDescent="0.25">
      <c r="A26" s="6" t="s">
        <v>24</v>
      </c>
      <c r="B26" s="29">
        <v>1455</v>
      </c>
      <c r="C26" s="48">
        <f t="shared" si="4"/>
        <v>8.2880009113952893E-3</v>
      </c>
      <c r="D26" s="29">
        <v>1455</v>
      </c>
      <c r="E26" s="48">
        <f t="shared" si="5"/>
        <v>8.2880009113952893E-3</v>
      </c>
      <c r="F26" s="26">
        <v>123.20067739204063</v>
      </c>
      <c r="G26" s="26">
        <v>123.20067739204063</v>
      </c>
      <c r="H26" s="29">
        <v>4191</v>
      </c>
      <c r="I26" s="21">
        <f t="shared" si="6"/>
        <v>8.519522126160483E-3</v>
      </c>
      <c r="J26" s="29">
        <v>4191</v>
      </c>
      <c r="K26" s="21">
        <f t="shared" si="7"/>
        <v>8.519522126160483E-3</v>
      </c>
      <c r="L26" s="26">
        <v>116.64347342053993</v>
      </c>
      <c r="M26" s="26">
        <v>116.64347342053993</v>
      </c>
      <c r="N26" s="8" t="s">
        <v>25</v>
      </c>
    </row>
    <row r="27" spans="1:14" x14ac:dyDescent="0.25">
      <c r="A27" s="6" t="s">
        <v>26</v>
      </c>
      <c r="B27" s="29">
        <v>226</v>
      </c>
      <c r="C27" s="48">
        <f t="shared" si="4"/>
        <v>1.2873458460311584E-3</v>
      </c>
      <c r="D27" s="29">
        <v>226</v>
      </c>
      <c r="E27" s="48">
        <f t="shared" si="5"/>
        <v>1.2873458460311584E-3</v>
      </c>
      <c r="F27" s="26">
        <v>71.746031746031747</v>
      </c>
      <c r="G27" s="26">
        <v>71.746031746031747</v>
      </c>
      <c r="H27" s="29">
        <v>570</v>
      </c>
      <c r="I27" s="21">
        <f t="shared" si="6"/>
        <v>1.1587037966861071E-3</v>
      </c>
      <c r="J27" s="29">
        <v>570</v>
      </c>
      <c r="K27" s="21">
        <f t="shared" si="7"/>
        <v>1.1587037966861071E-3</v>
      </c>
      <c r="L27" s="26">
        <v>79.276773296244784</v>
      </c>
      <c r="M27" s="26">
        <v>79.276773296244784</v>
      </c>
      <c r="N27" s="8" t="s">
        <v>27</v>
      </c>
    </row>
    <row r="28" spans="1:14" x14ac:dyDescent="0.25">
      <c r="A28" s="6" t="s">
        <v>28</v>
      </c>
      <c r="B28" s="29">
        <v>84</v>
      </c>
      <c r="C28" s="48">
        <f t="shared" si="4"/>
        <v>4.7848252684343939E-4</v>
      </c>
      <c r="D28" s="29">
        <v>84</v>
      </c>
      <c r="E28" s="48">
        <f t="shared" si="5"/>
        <v>4.7848252684343939E-4</v>
      </c>
      <c r="F28" s="26">
        <v>32.061068702290072</v>
      </c>
      <c r="G28" s="26">
        <v>32.061068702290072</v>
      </c>
      <c r="H28" s="29">
        <v>292</v>
      </c>
      <c r="I28" s="21">
        <f t="shared" si="6"/>
        <v>5.9358159409183034E-4</v>
      </c>
      <c r="J28" s="29">
        <v>292</v>
      </c>
      <c r="K28" s="21">
        <f t="shared" si="7"/>
        <v>5.9358159409183034E-4</v>
      </c>
      <c r="L28" s="26">
        <v>46.422893481717011</v>
      </c>
      <c r="M28" s="26">
        <v>46.422893481717011</v>
      </c>
      <c r="N28" s="8" t="s">
        <v>29</v>
      </c>
    </row>
    <row r="29" spans="1:14" x14ac:dyDescent="0.25">
      <c r="A29" s="6" t="s">
        <v>30</v>
      </c>
      <c r="B29" s="29">
        <v>414</v>
      </c>
      <c r="C29" s="48">
        <f t="shared" si="4"/>
        <v>2.3582353108712369E-3</v>
      </c>
      <c r="D29" s="29">
        <v>414</v>
      </c>
      <c r="E29" s="48">
        <f t="shared" si="5"/>
        <v>2.3582353108712369E-3</v>
      </c>
      <c r="F29" s="26">
        <v>122.84866468842731</v>
      </c>
      <c r="G29" s="26">
        <v>122.84866468842731</v>
      </c>
      <c r="H29" s="29">
        <v>1424</v>
      </c>
      <c r="I29" s="21">
        <f t="shared" si="6"/>
        <v>2.8947266780368713E-3</v>
      </c>
      <c r="J29" s="29">
        <v>1424</v>
      </c>
      <c r="K29" s="21">
        <f t="shared" si="7"/>
        <v>2.8947266780368713E-3</v>
      </c>
      <c r="L29" s="26">
        <v>152.29946524064169</v>
      </c>
      <c r="M29" s="26">
        <v>152.29946524064169</v>
      </c>
      <c r="N29" s="8" t="s">
        <v>31</v>
      </c>
    </row>
    <row r="30" spans="1:14" x14ac:dyDescent="0.25">
      <c r="A30" s="6" t="s">
        <v>32</v>
      </c>
      <c r="B30" s="29">
        <v>2450</v>
      </c>
      <c r="C30" s="48">
        <f t="shared" si="4"/>
        <v>1.3955740366266981E-2</v>
      </c>
      <c r="D30" s="29">
        <v>2450</v>
      </c>
      <c r="E30" s="48">
        <f t="shared" si="5"/>
        <v>1.3955740366266981E-2</v>
      </c>
      <c r="F30" s="26">
        <v>100.98928276999175</v>
      </c>
      <c r="G30" s="26">
        <v>100.98928276999175</v>
      </c>
      <c r="H30" s="29">
        <v>6515</v>
      </c>
      <c r="I30" s="21">
        <f t="shared" si="6"/>
        <v>1.3243781114754365E-2</v>
      </c>
      <c r="J30" s="29">
        <v>6515</v>
      </c>
      <c r="K30" s="21">
        <f t="shared" si="7"/>
        <v>1.3243781114754365E-2</v>
      </c>
      <c r="L30" s="26">
        <v>115.22815705695083</v>
      </c>
      <c r="M30" s="26">
        <v>115.22815705695083</v>
      </c>
      <c r="N30" s="8" t="s">
        <v>33</v>
      </c>
    </row>
    <row r="31" spans="1:14" x14ac:dyDescent="0.25">
      <c r="A31" s="6" t="s">
        <v>34</v>
      </c>
      <c r="B31" s="29">
        <v>443</v>
      </c>
      <c r="C31" s="48">
        <f t="shared" si="4"/>
        <v>2.5234257070433767E-3</v>
      </c>
      <c r="D31" s="29">
        <v>443</v>
      </c>
      <c r="E31" s="48">
        <f t="shared" si="5"/>
        <v>2.5234257070433767E-3</v>
      </c>
      <c r="F31" s="26">
        <v>94.658119658119659</v>
      </c>
      <c r="G31" s="26">
        <v>94.658119658119659</v>
      </c>
      <c r="H31" s="29">
        <v>1286</v>
      </c>
      <c r="I31" s="21">
        <f t="shared" si="6"/>
        <v>2.6141983904181296E-3</v>
      </c>
      <c r="J31" s="29">
        <v>1286</v>
      </c>
      <c r="K31" s="21">
        <f t="shared" si="7"/>
        <v>2.6141983904181296E-3</v>
      </c>
      <c r="L31" s="26">
        <v>117.0154686078253</v>
      </c>
      <c r="M31" s="26">
        <v>117.0154686078253</v>
      </c>
      <c r="N31" s="8" t="s">
        <v>35</v>
      </c>
    </row>
    <row r="32" spans="1:14" x14ac:dyDescent="0.25">
      <c r="A32" s="6" t="s">
        <v>36</v>
      </c>
      <c r="B32" s="29">
        <v>37710</v>
      </c>
      <c r="C32" s="48">
        <f t="shared" si="4"/>
        <v>0.21480447722935833</v>
      </c>
      <c r="D32" s="29">
        <v>37710</v>
      </c>
      <c r="E32" s="48">
        <f t="shared" si="5"/>
        <v>0.21480447722935833</v>
      </c>
      <c r="F32" s="26">
        <v>99.661715735503989</v>
      </c>
      <c r="G32" s="26">
        <v>99.661715735503989</v>
      </c>
      <c r="H32" s="29">
        <v>116964</v>
      </c>
      <c r="I32" s="21">
        <f t="shared" si="6"/>
        <v>0.23776601907998918</v>
      </c>
      <c r="J32" s="29">
        <v>116964</v>
      </c>
      <c r="K32" s="21">
        <f t="shared" si="7"/>
        <v>0.23776601907998918</v>
      </c>
      <c r="L32" s="26">
        <v>102.60720050529861</v>
      </c>
      <c r="M32" s="26">
        <v>102.60720050529861</v>
      </c>
      <c r="N32" s="8" t="s">
        <v>37</v>
      </c>
    </row>
    <row r="33" spans="1:14" x14ac:dyDescent="0.25">
      <c r="A33" s="6" t="s">
        <v>38</v>
      </c>
      <c r="B33" s="29">
        <v>392</v>
      </c>
      <c r="C33" s="48">
        <f t="shared" si="4"/>
        <v>2.232918458602717E-3</v>
      </c>
      <c r="D33" s="29">
        <v>392</v>
      </c>
      <c r="E33" s="48">
        <f t="shared" si="5"/>
        <v>2.232918458602717E-3</v>
      </c>
      <c r="F33" s="26">
        <v>81.327800829875514</v>
      </c>
      <c r="G33" s="26">
        <v>81.327800829875514</v>
      </c>
      <c r="H33" s="29">
        <v>1164</v>
      </c>
      <c r="I33" s="21">
        <f t="shared" si="6"/>
        <v>2.3661951216537346E-3</v>
      </c>
      <c r="J33" s="29">
        <v>1164</v>
      </c>
      <c r="K33" s="21">
        <f t="shared" si="7"/>
        <v>2.3661951216537346E-3</v>
      </c>
      <c r="L33" s="26">
        <v>94.557270511779052</v>
      </c>
      <c r="M33" s="26">
        <v>94.557270511779052</v>
      </c>
      <c r="N33" s="8" t="s">
        <v>39</v>
      </c>
    </row>
    <row r="34" spans="1:14" x14ac:dyDescent="0.25">
      <c r="A34" s="6" t="s">
        <v>40</v>
      </c>
      <c r="B34" s="29">
        <v>45</v>
      </c>
      <c r="C34" s="48">
        <f t="shared" si="4"/>
        <v>2.5632992509469965E-4</v>
      </c>
      <c r="D34" s="29">
        <v>45</v>
      </c>
      <c r="E34" s="48">
        <f t="shared" si="5"/>
        <v>2.5632992509469965E-4</v>
      </c>
      <c r="F34" s="26">
        <v>23.809523809523807</v>
      </c>
      <c r="G34" s="26">
        <v>23.809523809523807</v>
      </c>
      <c r="H34" s="29">
        <v>124</v>
      </c>
      <c r="I34" s="21">
        <f t="shared" si="6"/>
        <v>2.520688961211882E-4</v>
      </c>
      <c r="J34" s="29">
        <v>124</v>
      </c>
      <c r="K34" s="21">
        <f t="shared" si="7"/>
        <v>2.520688961211882E-4</v>
      </c>
      <c r="L34" s="26">
        <v>16.893732970027248</v>
      </c>
      <c r="M34" s="26">
        <v>16.893732970027248</v>
      </c>
      <c r="N34" s="8" t="s">
        <v>41</v>
      </c>
    </row>
    <row r="35" spans="1:14" x14ac:dyDescent="0.25">
      <c r="A35" s="6" t="s">
        <v>42</v>
      </c>
      <c r="B35" s="29">
        <v>36554</v>
      </c>
      <c r="C35" s="48">
        <f t="shared" si="4"/>
        <v>0.20821964626470338</v>
      </c>
      <c r="D35" s="29">
        <v>36554</v>
      </c>
      <c r="E35" s="48">
        <f t="shared" si="5"/>
        <v>0.20821964626470338</v>
      </c>
      <c r="F35" s="26">
        <v>89.422183081364054</v>
      </c>
      <c r="G35" s="26">
        <v>89.422183081364054</v>
      </c>
      <c r="H35" s="29">
        <v>91829</v>
      </c>
      <c r="I35" s="21">
        <f t="shared" si="6"/>
        <v>0.18667124727348866</v>
      </c>
      <c r="J35" s="29">
        <v>91829</v>
      </c>
      <c r="K35" s="21">
        <f t="shared" si="7"/>
        <v>0.18667124727348866</v>
      </c>
      <c r="L35" s="26">
        <v>93.492226713228334</v>
      </c>
      <c r="M35" s="26">
        <v>93.492226713228334</v>
      </c>
      <c r="N35" s="8" t="s">
        <v>43</v>
      </c>
    </row>
    <row r="36" spans="1:14" x14ac:dyDescent="0.25">
      <c r="A36" s="6" t="s">
        <v>44</v>
      </c>
      <c r="B36" s="29">
        <v>101</v>
      </c>
      <c r="C36" s="48">
        <f t="shared" si="4"/>
        <v>5.7531827632365928E-4</v>
      </c>
      <c r="D36" s="29">
        <v>101</v>
      </c>
      <c r="E36" s="48">
        <f t="shared" si="5"/>
        <v>5.7531827632365928E-4</v>
      </c>
      <c r="F36" s="26">
        <v>91.818181818181827</v>
      </c>
      <c r="G36" s="26">
        <v>91.818181818181827</v>
      </c>
      <c r="H36" s="29">
        <v>342</v>
      </c>
      <c r="I36" s="21">
        <f t="shared" si="6"/>
        <v>6.9522227801166426E-4</v>
      </c>
      <c r="J36" s="29">
        <v>342</v>
      </c>
      <c r="K36" s="21">
        <f t="shared" si="7"/>
        <v>6.9522227801166426E-4</v>
      </c>
      <c r="L36" s="26">
        <v>100.88495575221239</v>
      </c>
      <c r="M36" s="26">
        <v>100.88495575221239</v>
      </c>
      <c r="N36" s="8" t="s">
        <v>45</v>
      </c>
    </row>
    <row r="37" spans="1:14" x14ac:dyDescent="0.25">
      <c r="A37" s="6" t="s">
        <v>46</v>
      </c>
      <c r="B37" s="29">
        <v>153</v>
      </c>
      <c r="C37" s="48">
        <f t="shared" si="4"/>
        <v>8.7152174532197882E-4</v>
      </c>
      <c r="D37" s="29">
        <v>153</v>
      </c>
      <c r="E37" s="48">
        <f t="shared" si="5"/>
        <v>8.7152174532197882E-4</v>
      </c>
      <c r="F37" s="26">
        <v>78.865979381443296</v>
      </c>
      <c r="G37" s="26">
        <v>78.865979381443296</v>
      </c>
      <c r="H37" s="29">
        <v>778</v>
      </c>
      <c r="I37" s="21">
        <f t="shared" si="6"/>
        <v>1.5815290417926164E-3</v>
      </c>
      <c r="J37" s="29">
        <v>778</v>
      </c>
      <c r="K37" s="21">
        <f t="shared" si="7"/>
        <v>1.5815290417926164E-3</v>
      </c>
      <c r="L37" s="26">
        <v>97.984886649874056</v>
      </c>
      <c r="M37" s="26">
        <v>97.984886649874056</v>
      </c>
      <c r="N37" s="8" t="s">
        <v>47</v>
      </c>
    </row>
    <row r="38" spans="1:14" x14ac:dyDescent="0.25">
      <c r="A38" s="6" t="s">
        <v>48</v>
      </c>
      <c r="B38" s="29">
        <v>34</v>
      </c>
      <c r="C38" s="48">
        <f t="shared" si="4"/>
        <v>1.9367149896043975E-4</v>
      </c>
      <c r="D38" s="29">
        <v>34</v>
      </c>
      <c r="E38" s="48">
        <f t="shared" si="5"/>
        <v>1.9367149896043975E-4</v>
      </c>
      <c r="F38" s="26">
        <v>75.555555555555557</v>
      </c>
      <c r="G38" s="26">
        <v>75.555555555555557</v>
      </c>
      <c r="H38" s="29">
        <v>103</v>
      </c>
      <c r="I38" s="21">
        <f t="shared" si="6"/>
        <v>2.0937980887485795E-4</v>
      </c>
      <c r="J38" s="29">
        <v>103</v>
      </c>
      <c r="K38" s="21">
        <f t="shared" si="7"/>
        <v>2.0937980887485795E-4</v>
      </c>
      <c r="L38" s="26">
        <v>127.16049382716051</v>
      </c>
      <c r="M38" s="26">
        <v>127.16049382716051</v>
      </c>
      <c r="N38" s="8" t="s">
        <v>49</v>
      </c>
    </row>
    <row r="39" spans="1:14" x14ac:dyDescent="0.25">
      <c r="A39" s="6" t="s">
        <v>50</v>
      </c>
      <c r="B39" s="29">
        <v>5779</v>
      </c>
      <c r="C39" s="48">
        <f t="shared" si="4"/>
        <v>3.2918458602717096E-2</v>
      </c>
      <c r="D39" s="29">
        <v>5779</v>
      </c>
      <c r="E39" s="48">
        <f t="shared" si="5"/>
        <v>3.2918458602717096E-2</v>
      </c>
      <c r="F39" s="26">
        <v>103.01247771836006</v>
      </c>
      <c r="G39" s="26">
        <v>103.01247771836006</v>
      </c>
      <c r="H39" s="29">
        <v>17708</v>
      </c>
      <c r="I39" s="21">
        <f t="shared" si="6"/>
        <v>3.5997064617048394E-2</v>
      </c>
      <c r="J39" s="29">
        <v>17708</v>
      </c>
      <c r="K39" s="21">
        <f t="shared" si="7"/>
        <v>3.5997064617048394E-2</v>
      </c>
      <c r="L39" s="26">
        <v>111.59566422989664</v>
      </c>
      <c r="M39" s="26">
        <v>111.59566422989664</v>
      </c>
      <c r="N39" s="8" t="s">
        <v>51</v>
      </c>
    </row>
    <row r="40" spans="1:14" x14ac:dyDescent="0.25">
      <c r="A40" s="6" t="s">
        <v>52</v>
      </c>
      <c r="B40" s="29">
        <v>1783</v>
      </c>
      <c r="C40" s="48">
        <f t="shared" si="4"/>
        <v>1.0156361254307767E-2</v>
      </c>
      <c r="D40" s="29">
        <v>1783</v>
      </c>
      <c r="E40" s="48">
        <f t="shared" si="5"/>
        <v>1.0156361254307767E-2</v>
      </c>
      <c r="F40" s="26">
        <v>113.9297124600639</v>
      </c>
      <c r="G40" s="26">
        <v>113.9297124600639</v>
      </c>
      <c r="H40" s="29">
        <v>4417</v>
      </c>
      <c r="I40" s="21">
        <f t="shared" si="6"/>
        <v>8.9789380174781323E-3</v>
      </c>
      <c r="J40" s="29">
        <v>4417</v>
      </c>
      <c r="K40" s="21">
        <f t="shared" si="7"/>
        <v>8.9789380174781323E-3</v>
      </c>
      <c r="L40" s="26">
        <v>125.91220068415052</v>
      </c>
      <c r="M40" s="26">
        <v>125.91220068415052</v>
      </c>
      <c r="N40" s="8" t="s">
        <v>53</v>
      </c>
    </row>
    <row r="41" spans="1:14" x14ac:dyDescent="0.25">
      <c r="A41" s="6" t="s">
        <v>54</v>
      </c>
      <c r="B41" s="29">
        <v>230</v>
      </c>
      <c r="C41" s="48">
        <f t="shared" si="4"/>
        <v>1.3101307282617984E-3</v>
      </c>
      <c r="D41" s="29">
        <v>230</v>
      </c>
      <c r="E41" s="48">
        <f t="shared" si="5"/>
        <v>1.3101307282617984E-3</v>
      </c>
      <c r="F41" s="26">
        <v>104.07239819004526</v>
      </c>
      <c r="G41" s="26">
        <v>104.07239819004526</v>
      </c>
      <c r="H41" s="29">
        <v>1343</v>
      </c>
      <c r="I41" s="21">
        <f t="shared" si="6"/>
        <v>2.73006877008674E-3</v>
      </c>
      <c r="J41" s="29">
        <v>1343</v>
      </c>
      <c r="K41" s="21">
        <f t="shared" si="7"/>
        <v>2.73006877008674E-3</v>
      </c>
      <c r="L41" s="26">
        <v>109.36482084690553</v>
      </c>
      <c r="M41" s="26">
        <v>109.36482084690553</v>
      </c>
      <c r="N41" s="8" t="s">
        <v>55</v>
      </c>
    </row>
    <row r="42" spans="1:14" x14ac:dyDescent="0.25">
      <c r="A42" s="6" t="s">
        <v>56</v>
      </c>
      <c r="B42" s="29">
        <v>5700</v>
      </c>
      <c r="C42" s="48">
        <f t="shared" si="4"/>
        <v>3.2468457178661959E-2</v>
      </c>
      <c r="D42" s="29">
        <v>5700</v>
      </c>
      <c r="E42" s="48">
        <f t="shared" si="5"/>
        <v>3.2468457178661959E-2</v>
      </c>
      <c r="F42" s="26">
        <v>90.175605125771241</v>
      </c>
      <c r="G42" s="26">
        <v>90.175605125771241</v>
      </c>
      <c r="H42" s="29">
        <v>18134</v>
      </c>
      <c r="I42" s="21">
        <f t="shared" si="6"/>
        <v>3.6863043244045379E-2</v>
      </c>
      <c r="J42" s="29">
        <v>18134</v>
      </c>
      <c r="K42" s="21">
        <f t="shared" si="7"/>
        <v>3.6863043244045379E-2</v>
      </c>
      <c r="L42" s="26">
        <v>113.16774837743384</v>
      </c>
      <c r="M42" s="26">
        <v>113.16774837743384</v>
      </c>
      <c r="N42" s="8" t="s">
        <v>57</v>
      </c>
    </row>
    <row r="43" spans="1:14" x14ac:dyDescent="0.25">
      <c r="A43" s="6" t="s">
        <v>58</v>
      </c>
      <c r="B43" s="29">
        <v>1443</v>
      </c>
      <c r="C43" s="48">
        <f t="shared" si="4"/>
        <v>8.2196462647033692E-3</v>
      </c>
      <c r="D43" s="29">
        <v>1443</v>
      </c>
      <c r="E43" s="48">
        <f t="shared" si="5"/>
        <v>8.2196462647033692E-3</v>
      </c>
      <c r="F43" s="26">
        <v>86.562687462507498</v>
      </c>
      <c r="G43" s="26">
        <v>86.562687462507498</v>
      </c>
      <c r="H43" s="29">
        <v>3875</v>
      </c>
      <c r="I43" s="21">
        <f t="shared" si="6"/>
        <v>7.8771530037871317E-3</v>
      </c>
      <c r="J43" s="29">
        <v>3875</v>
      </c>
      <c r="K43" s="21">
        <f t="shared" si="7"/>
        <v>7.8771530037871317E-3</v>
      </c>
      <c r="L43" s="26">
        <v>95.987119147882098</v>
      </c>
      <c r="M43" s="26">
        <v>95.987119147882098</v>
      </c>
      <c r="N43" s="8" t="s">
        <v>59</v>
      </c>
    </row>
    <row r="44" spans="1:14" x14ac:dyDescent="0.25">
      <c r="A44" s="6" t="s">
        <v>60</v>
      </c>
      <c r="B44" s="29">
        <v>249</v>
      </c>
      <c r="C44" s="48">
        <f t="shared" si="4"/>
        <v>1.4183589188573381E-3</v>
      </c>
      <c r="D44" s="29">
        <v>249</v>
      </c>
      <c r="E44" s="48">
        <f t="shared" si="5"/>
        <v>1.4183589188573381E-3</v>
      </c>
      <c r="F44" s="26">
        <v>85.862068965517253</v>
      </c>
      <c r="G44" s="26">
        <v>85.862068965517253</v>
      </c>
      <c r="H44" s="29">
        <v>642</v>
      </c>
      <c r="I44" s="21">
        <f t="shared" si="6"/>
        <v>1.3050663815306681E-3</v>
      </c>
      <c r="J44" s="29">
        <v>642</v>
      </c>
      <c r="K44" s="21">
        <f t="shared" si="7"/>
        <v>1.3050663815306681E-3</v>
      </c>
      <c r="L44" s="26">
        <v>84.141546526867629</v>
      </c>
      <c r="M44" s="26">
        <v>84.141546526867629</v>
      </c>
      <c r="N44" s="8" t="s">
        <v>61</v>
      </c>
    </row>
    <row r="45" spans="1:14" x14ac:dyDescent="0.25">
      <c r="A45" s="6" t="s">
        <v>62</v>
      </c>
      <c r="B45" s="29">
        <v>1538</v>
      </c>
      <c r="C45" s="48">
        <f t="shared" si="4"/>
        <v>8.7607872176810684E-3</v>
      </c>
      <c r="D45" s="29">
        <v>1538</v>
      </c>
      <c r="E45" s="48">
        <f t="shared" si="5"/>
        <v>8.7607872176810684E-3</v>
      </c>
      <c r="F45" s="26">
        <v>81.461864406779654</v>
      </c>
      <c r="G45" s="26">
        <v>81.461864406779654</v>
      </c>
      <c r="H45" s="29">
        <v>6026</v>
      </c>
      <c r="I45" s="21">
        <f t="shared" si="6"/>
        <v>1.2249735226018389E-2</v>
      </c>
      <c r="J45" s="29">
        <v>6026</v>
      </c>
      <c r="K45" s="21">
        <f t="shared" si="7"/>
        <v>1.2249735226018389E-2</v>
      </c>
      <c r="L45" s="26">
        <v>122.95449908182003</v>
      </c>
      <c r="M45" s="26">
        <v>122.95449908182003</v>
      </c>
      <c r="N45" s="8" t="s">
        <v>63</v>
      </c>
    </row>
    <row r="46" spans="1:14" x14ac:dyDescent="0.25">
      <c r="A46" s="6" t="s">
        <v>64</v>
      </c>
      <c r="B46" s="29">
        <v>369</v>
      </c>
      <c r="C46" s="48">
        <f t="shared" si="4"/>
        <v>2.1019053857765373E-3</v>
      </c>
      <c r="D46" s="29">
        <v>369</v>
      </c>
      <c r="E46" s="48">
        <f t="shared" si="5"/>
        <v>2.1019053857765373E-3</v>
      </c>
      <c r="F46" s="26">
        <v>91.336633663366342</v>
      </c>
      <c r="G46" s="26">
        <v>91.336633663366342</v>
      </c>
      <c r="H46" s="29">
        <v>1601</v>
      </c>
      <c r="I46" s="21">
        <f t="shared" si="6"/>
        <v>3.2545346991130833E-3</v>
      </c>
      <c r="J46" s="29">
        <v>1601</v>
      </c>
      <c r="K46" s="21">
        <f t="shared" si="7"/>
        <v>3.2545346991130833E-3</v>
      </c>
      <c r="L46" s="26">
        <v>139.70331588132638</v>
      </c>
      <c r="M46" s="26">
        <v>139.70331588132638</v>
      </c>
      <c r="N46" s="8" t="s">
        <v>65</v>
      </c>
    </row>
    <row r="47" spans="1:14" x14ac:dyDescent="0.25">
      <c r="A47" s="6" t="s">
        <v>66</v>
      </c>
      <c r="B47" s="29">
        <v>3422</v>
      </c>
      <c r="C47" s="48">
        <f t="shared" si="4"/>
        <v>1.9492466748312495E-2</v>
      </c>
      <c r="D47" s="29">
        <v>3422</v>
      </c>
      <c r="E47" s="48">
        <f t="shared" si="5"/>
        <v>1.9492466748312495E-2</v>
      </c>
      <c r="F47" s="26">
        <v>130.2130898021309</v>
      </c>
      <c r="G47" s="26">
        <v>130.2130898021309</v>
      </c>
      <c r="H47" s="29">
        <v>7569</v>
      </c>
      <c r="I47" s="21">
        <f t="shared" si="6"/>
        <v>1.5386366731784465E-2</v>
      </c>
      <c r="J47" s="29">
        <v>7569</v>
      </c>
      <c r="K47" s="21">
        <f t="shared" si="7"/>
        <v>1.5386366731784465E-2</v>
      </c>
      <c r="L47" s="26">
        <v>123.13323572474377</v>
      </c>
      <c r="M47" s="26">
        <v>123.13323572474377</v>
      </c>
      <c r="N47" s="8" t="s">
        <v>67</v>
      </c>
    </row>
    <row r="48" spans="1:14" x14ac:dyDescent="0.25">
      <c r="A48" s="6" t="s">
        <v>68</v>
      </c>
      <c r="B48" s="29">
        <v>4072</v>
      </c>
      <c r="C48" s="48">
        <f t="shared" si="4"/>
        <v>2.3195010110791489E-2</v>
      </c>
      <c r="D48" s="29">
        <v>4072</v>
      </c>
      <c r="E48" s="48">
        <f t="shared" si="5"/>
        <v>2.3195010110791489E-2</v>
      </c>
      <c r="F48" s="26">
        <v>103.27162059345676</v>
      </c>
      <c r="G48" s="26">
        <v>103.27162059345676</v>
      </c>
      <c r="H48" s="29">
        <v>20352</v>
      </c>
      <c r="I48" s="21">
        <f t="shared" si="6"/>
        <v>4.1371823982729213E-2</v>
      </c>
      <c r="J48" s="29">
        <v>20352</v>
      </c>
      <c r="K48" s="21">
        <f t="shared" si="7"/>
        <v>4.1371823982729213E-2</v>
      </c>
      <c r="L48" s="26">
        <v>95.96831234969585</v>
      </c>
      <c r="M48" s="26">
        <v>95.96831234969585</v>
      </c>
      <c r="N48" s="8" t="s">
        <v>69</v>
      </c>
    </row>
    <row r="49" spans="1:14" x14ac:dyDescent="0.25">
      <c r="A49" s="6" t="s">
        <v>70</v>
      </c>
      <c r="B49" s="29">
        <v>1548</v>
      </c>
      <c r="C49" s="48">
        <f t="shared" si="4"/>
        <v>8.8177494232576682E-3</v>
      </c>
      <c r="D49" s="29">
        <v>1548</v>
      </c>
      <c r="E49" s="48">
        <f t="shared" si="5"/>
        <v>8.8177494232576682E-3</v>
      </c>
      <c r="F49" s="26">
        <v>107.79944289693593</v>
      </c>
      <c r="G49" s="26">
        <v>107.79944289693593</v>
      </c>
      <c r="H49" s="29">
        <v>4165</v>
      </c>
      <c r="I49" s="21">
        <f t="shared" si="6"/>
        <v>8.4666689705221697E-3</v>
      </c>
      <c r="J49" s="29">
        <v>4165</v>
      </c>
      <c r="K49" s="21">
        <f t="shared" si="7"/>
        <v>8.4666689705221697E-3</v>
      </c>
      <c r="L49" s="26">
        <v>130.44159098026932</v>
      </c>
      <c r="M49" s="26">
        <v>130.44159098026932</v>
      </c>
      <c r="N49" s="8" t="s">
        <v>71</v>
      </c>
    </row>
    <row r="50" spans="1:14" ht="12.75" customHeight="1" x14ac:dyDescent="0.25">
      <c r="A50" s="6" t="s">
        <v>72</v>
      </c>
      <c r="B50" s="29">
        <v>10179</v>
      </c>
      <c r="C50" s="48">
        <f t="shared" si="4"/>
        <v>5.7981829056421068E-2</v>
      </c>
      <c r="D50" s="29">
        <v>10179</v>
      </c>
      <c r="E50" s="48">
        <f t="shared" si="5"/>
        <v>5.7981829056421068E-2</v>
      </c>
      <c r="F50" s="26">
        <v>100.77220077220078</v>
      </c>
      <c r="G50" s="26">
        <v>100.77220077220078</v>
      </c>
      <c r="H50" s="29">
        <v>29045</v>
      </c>
      <c r="I50" s="21">
        <f t="shared" si="6"/>
        <v>5.904307328903155E-2</v>
      </c>
      <c r="J50" s="29">
        <v>29045</v>
      </c>
      <c r="K50" s="21">
        <f t="shared" si="7"/>
        <v>5.904307328903155E-2</v>
      </c>
      <c r="L50" s="26">
        <v>100.29004523324471</v>
      </c>
      <c r="M50" s="26">
        <v>100.29004523324471</v>
      </c>
      <c r="N50" s="8" t="s">
        <v>73</v>
      </c>
    </row>
    <row r="51" spans="1:14" x14ac:dyDescent="0.25">
      <c r="A51" s="6" t="s">
        <v>74</v>
      </c>
      <c r="B51" s="29">
        <v>1120</v>
      </c>
      <c r="C51" s="48">
        <f t="shared" si="4"/>
        <v>6.3797670245791917E-3</v>
      </c>
      <c r="D51" s="29">
        <v>1120</v>
      </c>
      <c r="E51" s="48">
        <f t="shared" si="5"/>
        <v>6.3797670245791917E-3</v>
      </c>
      <c r="F51" s="26">
        <v>89.887640449438194</v>
      </c>
      <c r="G51" s="26">
        <v>89.887640449438194</v>
      </c>
      <c r="H51" s="29">
        <v>3739</v>
      </c>
      <c r="I51" s="21">
        <f t="shared" si="6"/>
        <v>7.6006903435251833E-3</v>
      </c>
      <c r="J51" s="29">
        <v>3739</v>
      </c>
      <c r="K51" s="21">
        <f t="shared" si="7"/>
        <v>7.6006903435251833E-3</v>
      </c>
      <c r="L51" s="26">
        <v>104.91021324354656</v>
      </c>
      <c r="M51" s="26">
        <v>104.91021324354656</v>
      </c>
      <c r="N51" s="8" t="s">
        <v>75</v>
      </c>
    </row>
    <row r="52" spans="1:14" x14ac:dyDescent="0.25">
      <c r="A52" s="6" t="s">
        <v>76</v>
      </c>
      <c r="B52" s="29">
        <v>454</v>
      </c>
      <c r="C52" s="48">
        <f t="shared" ref="C52:C72" si="8">SUM(B52)/SUM($B$20:$B$72)</f>
        <v>2.5860841331776367E-3</v>
      </c>
      <c r="D52" s="29">
        <v>454</v>
      </c>
      <c r="E52" s="48">
        <f t="shared" ref="E52:E72" si="9">SUM(D52)/SUM($D$20:$D$72)</f>
        <v>2.5860841331776367E-3</v>
      </c>
      <c r="F52" s="26">
        <v>88.326848249027236</v>
      </c>
      <c r="G52" s="26">
        <v>88.326848249027236</v>
      </c>
      <c r="H52" s="29">
        <v>1143</v>
      </c>
      <c r="I52" s="21">
        <f t="shared" ref="I52:I72" si="10">SUM(H52)/SUM($H$20:$H$72)</f>
        <v>2.3235060344074044E-3</v>
      </c>
      <c r="J52" s="29">
        <v>1143</v>
      </c>
      <c r="K52" s="21">
        <f t="shared" ref="K52:K72" si="11">SUM(J52)/SUM($J$20:$J$72)</f>
        <v>2.3235060344074044E-3</v>
      </c>
      <c r="L52" s="26">
        <v>97.692307692307693</v>
      </c>
      <c r="M52" s="26">
        <v>97.692307692307693</v>
      </c>
      <c r="N52" s="8" t="s">
        <v>77</v>
      </c>
    </row>
    <row r="53" spans="1:14" x14ac:dyDescent="0.25">
      <c r="A53" s="6" t="s">
        <v>78</v>
      </c>
      <c r="B53" s="29">
        <v>1862</v>
      </c>
      <c r="C53" s="48">
        <f t="shared" si="8"/>
        <v>1.0606362678362907E-2</v>
      </c>
      <c r="D53" s="29">
        <v>1862</v>
      </c>
      <c r="E53" s="48">
        <f t="shared" si="9"/>
        <v>1.0606362678362907E-2</v>
      </c>
      <c r="F53" s="26">
        <v>126.06635071090047</v>
      </c>
      <c r="G53" s="26">
        <v>126.06635071090047</v>
      </c>
      <c r="H53" s="29">
        <v>3837</v>
      </c>
      <c r="I53" s="21">
        <f t="shared" si="10"/>
        <v>7.799906084008058E-3</v>
      </c>
      <c r="J53" s="29">
        <v>3837</v>
      </c>
      <c r="K53" s="21">
        <f t="shared" si="11"/>
        <v>7.799906084008058E-3</v>
      </c>
      <c r="L53" s="26">
        <v>131.58436213991769</v>
      </c>
      <c r="M53" s="26">
        <v>131.58436213991769</v>
      </c>
      <c r="N53" s="8" t="s">
        <v>79</v>
      </c>
    </row>
    <row r="54" spans="1:14" x14ac:dyDescent="0.25">
      <c r="A54" s="6" t="s">
        <v>80</v>
      </c>
      <c r="B54" s="29">
        <v>1944</v>
      </c>
      <c r="C54" s="48">
        <f t="shared" si="8"/>
        <v>1.1073452764091026E-2</v>
      </c>
      <c r="D54" s="29">
        <v>1944</v>
      </c>
      <c r="E54" s="48">
        <f t="shared" si="9"/>
        <v>1.1073452764091026E-2</v>
      </c>
      <c r="F54" s="26">
        <v>87.174887892376688</v>
      </c>
      <c r="G54" s="26">
        <v>87.174887892376688</v>
      </c>
      <c r="H54" s="29">
        <v>5120</v>
      </c>
      <c r="I54" s="21">
        <f t="shared" si="10"/>
        <v>1.0408006033390997E-2</v>
      </c>
      <c r="J54" s="29">
        <v>5120</v>
      </c>
      <c r="K54" s="21">
        <f t="shared" si="11"/>
        <v>1.0408006033390997E-2</v>
      </c>
      <c r="L54" s="26">
        <v>105.21989313604603</v>
      </c>
      <c r="M54" s="26">
        <v>105.21989313604603</v>
      </c>
      <c r="N54" s="8" t="s">
        <v>81</v>
      </c>
    </row>
    <row r="55" spans="1:14" x14ac:dyDescent="0.25">
      <c r="A55" s="6" t="s">
        <v>82</v>
      </c>
      <c r="B55" s="29">
        <v>1999</v>
      </c>
      <c r="C55" s="48">
        <f t="shared" si="8"/>
        <v>1.1386744894762326E-2</v>
      </c>
      <c r="D55" s="29">
        <v>1999</v>
      </c>
      <c r="E55" s="48">
        <f t="shared" si="9"/>
        <v>1.1386744894762326E-2</v>
      </c>
      <c r="F55" s="26">
        <v>88.726142920550373</v>
      </c>
      <c r="G55" s="26">
        <v>88.726142920550373</v>
      </c>
      <c r="H55" s="29">
        <v>8276</v>
      </c>
      <c r="I55" s="21">
        <f t="shared" si="10"/>
        <v>1.6823566002410917E-2</v>
      </c>
      <c r="J55" s="29">
        <v>8276</v>
      </c>
      <c r="K55" s="21">
        <f t="shared" si="11"/>
        <v>1.6823566002410917E-2</v>
      </c>
      <c r="L55" s="26">
        <v>93.072424651372017</v>
      </c>
      <c r="M55" s="26">
        <v>93.072424651372017</v>
      </c>
      <c r="N55" s="8" t="s">
        <v>83</v>
      </c>
    </row>
    <row r="56" spans="1:14" x14ac:dyDescent="0.25">
      <c r="A56" s="6" t="s">
        <v>84</v>
      </c>
      <c r="B56" s="29">
        <v>3579</v>
      </c>
      <c r="C56" s="48">
        <f t="shared" si="8"/>
        <v>2.0386773375865114E-2</v>
      </c>
      <c r="D56" s="29">
        <v>3579</v>
      </c>
      <c r="E56" s="48">
        <f t="shared" si="9"/>
        <v>2.0386773375865114E-2</v>
      </c>
      <c r="F56" s="26">
        <v>93.887722980062961</v>
      </c>
      <c r="G56" s="26">
        <v>93.887722980062961</v>
      </c>
      <c r="H56" s="29">
        <v>11214</v>
      </c>
      <c r="I56" s="21">
        <f t="shared" si="10"/>
        <v>2.2795972589540362E-2</v>
      </c>
      <c r="J56" s="29">
        <v>11214</v>
      </c>
      <c r="K56" s="21">
        <f t="shared" si="11"/>
        <v>2.2795972589540362E-2</v>
      </c>
      <c r="L56" s="26">
        <v>99.282868525896419</v>
      </c>
      <c r="M56" s="26">
        <v>99.282868525896419</v>
      </c>
      <c r="N56" s="8" t="s">
        <v>85</v>
      </c>
    </row>
    <row r="57" spans="1:14" ht="12.75" customHeight="1" x14ac:dyDescent="0.25">
      <c r="A57" s="6" t="s">
        <v>86</v>
      </c>
      <c r="B57" s="29">
        <v>1725</v>
      </c>
      <c r="C57" s="48">
        <f t="shared" si="8"/>
        <v>9.8259804619634881E-3</v>
      </c>
      <c r="D57" s="29">
        <v>1725</v>
      </c>
      <c r="E57" s="48">
        <f t="shared" si="9"/>
        <v>9.8259804619634881E-3</v>
      </c>
      <c r="F57" s="26">
        <v>72.327044025157221</v>
      </c>
      <c r="G57" s="26">
        <v>72.327044025157221</v>
      </c>
      <c r="H57" s="29">
        <v>4380</v>
      </c>
      <c r="I57" s="21">
        <f t="shared" si="10"/>
        <v>8.9037239113774549E-3</v>
      </c>
      <c r="J57" s="29">
        <v>4380</v>
      </c>
      <c r="K57" s="21">
        <f t="shared" si="11"/>
        <v>8.9037239113774549E-3</v>
      </c>
      <c r="L57" s="26">
        <v>80.946220661615229</v>
      </c>
      <c r="M57" s="26">
        <v>80.946220661615229</v>
      </c>
      <c r="N57" s="8" t="s">
        <v>87</v>
      </c>
    </row>
    <row r="58" spans="1:14" x14ac:dyDescent="0.25">
      <c r="A58" s="6" t="s">
        <v>88</v>
      </c>
      <c r="B58" s="29">
        <v>113</v>
      </c>
      <c r="C58" s="48">
        <f t="shared" si="8"/>
        <v>6.436729230155792E-4</v>
      </c>
      <c r="D58" s="29">
        <v>113</v>
      </c>
      <c r="E58" s="48">
        <f t="shared" si="9"/>
        <v>6.436729230155792E-4</v>
      </c>
      <c r="F58" s="26">
        <v>93.388429752066116</v>
      </c>
      <c r="G58" s="26">
        <v>93.388429752066116</v>
      </c>
      <c r="H58" s="29">
        <v>387</v>
      </c>
      <c r="I58" s="21">
        <f t="shared" si="10"/>
        <v>7.8669889353951479E-4</v>
      </c>
      <c r="J58" s="29">
        <v>387</v>
      </c>
      <c r="K58" s="21">
        <f t="shared" si="11"/>
        <v>7.8669889353951479E-4</v>
      </c>
      <c r="L58" s="26">
        <v>143.86617100371748</v>
      </c>
      <c r="M58" s="26">
        <v>143.86617100371748</v>
      </c>
      <c r="N58" s="8" t="s">
        <v>89</v>
      </c>
    </row>
    <row r="59" spans="1:14" ht="12.75" customHeight="1" x14ac:dyDescent="0.25">
      <c r="A59" s="6" t="s">
        <v>90</v>
      </c>
      <c r="B59" s="29">
        <v>297</v>
      </c>
      <c r="C59" s="48">
        <f t="shared" si="8"/>
        <v>1.6917775056250178E-3</v>
      </c>
      <c r="D59" s="29">
        <v>297</v>
      </c>
      <c r="E59" s="48">
        <f t="shared" si="9"/>
        <v>1.6917775056250178E-3</v>
      </c>
      <c r="F59" s="26">
        <v>39.389920424403186</v>
      </c>
      <c r="G59" s="26">
        <v>39.389920424403186</v>
      </c>
      <c r="H59" s="29">
        <v>1245</v>
      </c>
      <c r="I59" s="21">
        <f t="shared" si="10"/>
        <v>2.5308530296038658E-3</v>
      </c>
      <c r="J59" s="29">
        <v>1245</v>
      </c>
      <c r="K59" s="21">
        <f t="shared" si="11"/>
        <v>2.5308530296038658E-3</v>
      </c>
      <c r="L59" s="26">
        <v>59.427207637231504</v>
      </c>
      <c r="M59" s="26">
        <v>59.427207637231504</v>
      </c>
      <c r="N59" s="8" t="s">
        <v>91</v>
      </c>
    </row>
    <row r="60" spans="1:14" x14ac:dyDescent="0.25">
      <c r="A60" s="6" t="s">
        <v>92</v>
      </c>
      <c r="B60" s="29">
        <v>1805</v>
      </c>
      <c r="C60" s="48">
        <f t="shared" si="8"/>
        <v>1.0281678106576287E-2</v>
      </c>
      <c r="D60" s="29">
        <v>1805</v>
      </c>
      <c r="E60" s="48">
        <f t="shared" si="9"/>
        <v>1.0281678106576287E-2</v>
      </c>
      <c r="F60" s="26">
        <v>111.76470588235294</v>
      </c>
      <c r="G60" s="26">
        <v>111.76470588235294</v>
      </c>
      <c r="H60" s="29">
        <v>4036</v>
      </c>
      <c r="I60" s="21">
        <f t="shared" si="10"/>
        <v>8.2044360060089978E-3</v>
      </c>
      <c r="J60" s="29">
        <v>4036</v>
      </c>
      <c r="K60" s="21">
        <f t="shared" si="11"/>
        <v>8.2044360060089978E-3</v>
      </c>
      <c r="L60" s="26">
        <v>112.07997778394889</v>
      </c>
      <c r="M60" s="26">
        <v>112.07997778394889</v>
      </c>
      <c r="N60" s="8" t="s">
        <v>93</v>
      </c>
    </row>
    <row r="61" spans="1:14" x14ac:dyDescent="0.25">
      <c r="A61" s="6" t="s">
        <v>94</v>
      </c>
      <c r="B61" s="29">
        <v>231</v>
      </c>
      <c r="C61" s="48">
        <f t="shared" si="8"/>
        <v>1.3158269488194583E-3</v>
      </c>
      <c r="D61" s="29">
        <v>231</v>
      </c>
      <c r="E61" s="48">
        <f t="shared" si="9"/>
        <v>1.3158269488194583E-3</v>
      </c>
      <c r="F61" s="26">
        <v>137.5</v>
      </c>
      <c r="G61" s="26">
        <v>137.5</v>
      </c>
      <c r="H61" s="29">
        <v>523</v>
      </c>
      <c r="I61" s="21">
        <f t="shared" si="10"/>
        <v>1.0631615538014632E-3</v>
      </c>
      <c r="J61" s="29">
        <v>523</v>
      </c>
      <c r="K61" s="21">
        <f t="shared" si="11"/>
        <v>1.0631615538014632E-3</v>
      </c>
      <c r="L61" s="26">
        <v>197.35849056603774</v>
      </c>
      <c r="M61" s="26">
        <v>197.35849056603774</v>
      </c>
      <c r="N61" s="8" t="s">
        <v>95</v>
      </c>
    </row>
    <row r="62" spans="1:14" x14ac:dyDescent="0.25">
      <c r="A62" s="6" t="s">
        <v>96</v>
      </c>
      <c r="B62" s="29">
        <v>6</v>
      </c>
      <c r="C62" s="48">
        <f t="shared" si="8"/>
        <v>3.4177323345959953E-5</v>
      </c>
      <c r="D62" s="29">
        <v>6</v>
      </c>
      <c r="E62" s="48">
        <f t="shared" si="9"/>
        <v>3.4177323345959953E-5</v>
      </c>
      <c r="F62" s="26">
        <v>27.27272727272727</v>
      </c>
      <c r="G62" s="26">
        <v>27.27272727272727</v>
      </c>
      <c r="H62" s="29">
        <v>9</v>
      </c>
      <c r="I62" s="21">
        <f t="shared" si="10"/>
        <v>1.8295323105570114E-5</v>
      </c>
      <c r="J62" s="29">
        <v>9</v>
      </c>
      <c r="K62" s="21">
        <f t="shared" si="11"/>
        <v>1.8295323105570114E-5</v>
      </c>
      <c r="L62" s="26">
        <v>11.111111111111111</v>
      </c>
      <c r="M62" s="26">
        <v>11.111111111111111</v>
      </c>
      <c r="N62" s="8" t="s">
        <v>97</v>
      </c>
    </row>
    <row r="63" spans="1:14" x14ac:dyDescent="0.25">
      <c r="A63" s="6" t="s">
        <v>98</v>
      </c>
      <c r="B63" s="29">
        <v>211</v>
      </c>
      <c r="C63" s="48">
        <f t="shared" si="8"/>
        <v>1.2019025376662584E-3</v>
      </c>
      <c r="D63" s="29">
        <v>211</v>
      </c>
      <c r="E63" s="48">
        <f t="shared" si="9"/>
        <v>1.2019025376662584E-3</v>
      </c>
      <c r="F63" s="26">
        <v>110.47120418848169</v>
      </c>
      <c r="G63" s="26">
        <v>110.47120418848169</v>
      </c>
      <c r="H63" s="29">
        <v>634</v>
      </c>
      <c r="I63" s="21">
        <f t="shared" si="10"/>
        <v>1.2888038721034947E-3</v>
      </c>
      <c r="J63" s="29">
        <v>634</v>
      </c>
      <c r="K63" s="21">
        <f t="shared" si="11"/>
        <v>1.2888038721034947E-3</v>
      </c>
      <c r="L63" s="26">
        <v>110.26086956521739</v>
      </c>
      <c r="M63" s="26">
        <v>110.26086956521739</v>
      </c>
      <c r="N63" s="8" t="s">
        <v>99</v>
      </c>
    </row>
    <row r="64" spans="1:14" x14ac:dyDescent="0.25">
      <c r="A64" s="6" t="s">
        <v>100</v>
      </c>
      <c r="B64" s="29">
        <v>871</v>
      </c>
      <c r="C64" s="48">
        <f t="shared" si="8"/>
        <v>4.9614081057218536E-3</v>
      </c>
      <c r="D64" s="29">
        <v>871</v>
      </c>
      <c r="E64" s="48">
        <f t="shared" si="9"/>
        <v>4.9614081057218536E-3</v>
      </c>
      <c r="F64" s="26">
        <v>97.536394176931694</v>
      </c>
      <c r="G64" s="26">
        <v>97.536394176931694</v>
      </c>
      <c r="H64" s="29">
        <v>1782</v>
      </c>
      <c r="I64" s="21">
        <f t="shared" si="10"/>
        <v>3.6224739749028821E-3</v>
      </c>
      <c r="J64" s="29">
        <v>1782</v>
      </c>
      <c r="K64" s="21">
        <f t="shared" si="11"/>
        <v>3.6224739749028821E-3</v>
      </c>
      <c r="L64" s="26">
        <v>116.77588466579292</v>
      </c>
      <c r="M64" s="26">
        <v>116.77588466579292</v>
      </c>
      <c r="N64" s="8" t="s">
        <v>101</v>
      </c>
    </row>
    <row r="65" spans="1:14" x14ac:dyDescent="0.25">
      <c r="A65" s="6" t="s">
        <v>102</v>
      </c>
      <c r="B65" s="29">
        <v>1581</v>
      </c>
      <c r="C65" s="48">
        <f t="shared" si="8"/>
        <v>9.0057247016604482E-3</v>
      </c>
      <c r="D65" s="29">
        <v>1581</v>
      </c>
      <c r="E65" s="48">
        <f t="shared" si="9"/>
        <v>9.0057247016604482E-3</v>
      </c>
      <c r="F65" s="26">
        <v>129.80295566502463</v>
      </c>
      <c r="G65" s="26">
        <v>129.80295566502463</v>
      </c>
      <c r="H65" s="29">
        <v>5919</v>
      </c>
      <c r="I65" s="21">
        <f t="shared" si="10"/>
        <v>1.2032224162429944E-2</v>
      </c>
      <c r="J65" s="29">
        <v>5919</v>
      </c>
      <c r="K65" s="21">
        <f t="shared" si="11"/>
        <v>1.2032224162429944E-2</v>
      </c>
      <c r="L65" s="26">
        <v>254.14340918849291</v>
      </c>
      <c r="M65" s="26">
        <v>254.14340918849291</v>
      </c>
      <c r="N65" s="8" t="s">
        <v>103</v>
      </c>
    </row>
    <row r="66" spans="1:14" x14ac:dyDescent="0.25">
      <c r="A66" s="6" t="s">
        <v>104</v>
      </c>
      <c r="B66" s="29">
        <v>8383</v>
      </c>
      <c r="C66" s="48">
        <f t="shared" si="8"/>
        <v>4.7751416934863719E-2</v>
      </c>
      <c r="D66" s="29">
        <v>8383</v>
      </c>
      <c r="E66" s="48">
        <f t="shared" si="9"/>
        <v>4.7751416934863719E-2</v>
      </c>
      <c r="F66" s="26">
        <v>116.05980894365221</v>
      </c>
      <c r="G66" s="26">
        <v>116.05980894365221</v>
      </c>
      <c r="H66" s="29">
        <v>9887</v>
      </c>
      <c r="I66" s="21">
        <f t="shared" si="10"/>
        <v>2.0098428838307966E-2</v>
      </c>
      <c r="J66" s="29">
        <v>9887</v>
      </c>
      <c r="K66" s="21">
        <f t="shared" si="11"/>
        <v>2.0098428838307966E-2</v>
      </c>
      <c r="L66" s="26">
        <v>116.27660825590968</v>
      </c>
      <c r="M66" s="26">
        <v>116.27660825590968</v>
      </c>
      <c r="N66" s="8" t="s">
        <v>105</v>
      </c>
    </row>
    <row r="67" spans="1:14" ht="12.75" customHeight="1" x14ac:dyDescent="0.25">
      <c r="A67" s="6" t="s">
        <v>106</v>
      </c>
      <c r="B67" s="29">
        <v>3067</v>
      </c>
      <c r="C67" s="48">
        <f t="shared" si="8"/>
        <v>1.7470308450343197E-2</v>
      </c>
      <c r="D67" s="29">
        <v>3067</v>
      </c>
      <c r="E67" s="48">
        <f t="shared" si="9"/>
        <v>1.7470308450343197E-2</v>
      </c>
      <c r="F67" s="26">
        <v>87.603541845187095</v>
      </c>
      <c r="G67" s="26">
        <v>87.603541845187095</v>
      </c>
      <c r="H67" s="29">
        <v>7887</v>
      </c>
      <c r="I67" s="21">
        <f t="shared" si="10"/>
        <v>1.6032801481514609E-2</v>
      </c>
      <c r="J67" s="29">
        <v>7887</v>
      </c>
      <c r="K67" s="21">
        <f t="shared" si="11"/>
        <v>1.6032801481514609E-2</v>
      </c>
      <c r="L67" s="26">
        <v>97.454590386753978</v>
      </c>
      <c r="M67" s="26">
        <v>97.454590386753978</v>
      </c>
      <c r="N67" s="8" t="s">
        <v>107</v>
      </c>
    </row>
    <row r="68" spans="1:14" x14ac:dyDescent="0.25">
      <c r="A68" s="6" t="s">
        <v>108</v>
      </c>
      <c r="B68" s="29">
        <v>464</v>
      </c>
      <c r="C68" s="48">
        <f t="shared" si="8"/>
        <v>2.6430463387542365E-3</v>
      </c>
      <c r="D68" s="29">
        <v>464</v>
      </c>
      <c r="E68" s="48">
        <f t="shared" si="9"/>
        <v>2.6430463387542365E-3</v>
      </c>
      <c r="F68" s="26">
        <v>96.066252587991713</v>
      </c>
      <c r="G68" s="26">
        <v>96.066252587991713</v>
      </c>
      <c r="H68" s="29">
        <v>1074</v>
      </c>
      <c r="I68" s="21">
        <f t="shared" si="10"/>
        <v>2.1832418905980335E-3</v>
      </c>
      <c r="J68" s="29">
        <v>1074</v>
      </c>
      <c r="K68" s="21">
        <f t="shared" si="11"/>
        <v>2.1832418905980335E-3</v>
      </c>
      <c r="L68" s="26">
        <v>115.73275862068965</v>
      </c>
      <c r="M68" s="26">
        <v>115.73275862068965</v>
      </c>
      <c r="N68" s="8" t="s">
        <v>109</v>
      </c>
    </row>
    <row r="69" spans="1:14" x14ac:dyDescent="0.25">
      <c r="A69" s="6" t="s">
        <v>110</v>
      </c>
      <c r="B69" s="29">
        <v>826</v>
      </c>
      <c r="C69" s="48">
        <f t="shared" si="8"/>
        <v>4.7050781806271536E-3</v>
      </c>
      <c r="D69" s="29">
        <v>826</v>
      </c>
      <c r="E69" s="48">
        <f t="shared" si="9"/>
        <v>4.7050781806271536E-3</v>
      </c>
      <c r="F69" s="26">
        <v>57.480862908837857</v>
      </c>
      <c r="G69" s="26">
        <v>57.480862908837857</v>
      </c>
      <c r="H69" s="29">
        <v>2360</v>
      </c>
      <c r="I69" s="21">
        <f t="shared" si="10"/>
        <v>4.7974402810161626E-3</v>
      </c>
      <c r="J69" s="29">
        <v>2360</v>
      </c>
      <c r="K69" s="21">
        <f t="shared" si="11"/>
        <v>4.7974402810161626E-3</v>
      </c>
      <c r="L69" s="26">
        <v>84.557506270154065</v>
      </c>
      <c r="M69" s="26">
        <v>84.557506270154065</v>
      </c>
      <c r="N69" s="8" t="s">
        <v>111</v>
      </c>
    </row>
    <row r="70" spans="1:14" ht="12.75" customHeight="1" x14ac:dyDescent="0.25">
      <c r="A70" s="6" t="s">
        <v>112</v>
      </c>
      <c r="B70" s="29">
        <v>402</v>
      </c>
      <c r="C70" s="48">
        <f t="shared" si="8"/>
        <v>2.2898806641793172E-3</v>
      </c>
      <c r="D70" s="29">
        <v>402</v>
      </c>
      <c r="E70" s="48">
        <f t="shared" si="9"/>
        <v>2.2898806641793172E-3</v>
      </c>
      <c r="F70" s="26">
        <v>116.86046511627907</v>
      </c>
      <c r="G70" s="26">
        <v>116.86046511627907</v>
      </c>
      <c r="H70" s="29">
        <v>1163</v>
      </c>
      <c r="I70" s="21">
        <f t="shared" si="10"/>
        <v>2.3641623079753379E-3</v>
      </c>
      <c r="J70" s="29">
        <v>1163</v>
      </c>
      <c r="K70" s="21">
        <f t="shared" si="11"/>
        <v>2.3641623079753379E-3</v>
      </c>
      <c r="L70" s="26">
        <v>102.73851590106007</v>
      </c>
      <c r="M70" s="26">
        <v>102.73851590106007</v>
      </c>
      <c r="N70" s="8" t="s">
        <v>113</v>
      </c>
    </row>
    <row r="71" spans="1:14" x14ac:dyDescent="0.25">
      <c r="A71" s="6" t="s">
        <v>114</v>
      </c>
      <c r="B71" s="29">
        <v>2259</v>
      </c>
      <c r="C71" s="48">
        <f t="shared" si="8"/>
        <v>1.2867762239753923E-2</v>
      </c>
      <c r="D71" s="29">
        <v>2259</v>
      </c>
      <c r="E71" s="48">
        <f t="shared" si="9"/>
        <v>1.2867762239753923E-2</v>
      </c>
      <c r="F71" s="26">
        <v>105.31468531468531</v>
      </c>
      <c r="G71" s="26">
        <v>105.31468531468531</v>
      </c>
      <c r="H71" s="29">
        <v>5990</v>
      </c>
      <c r="I71" s="21">
        <f t="shared" si="10"/>
        <v>1.2176553933596108E-2</v>
      </c>
      <c r="J71" s="29">
        <v>5990</v>
      </c>
      <c r="K71" s="21">
        <f t="shared" si="11"/>
        <v>1.2176553933596108E-2</v>
      </c>
      <c r="L71" s="26">
        <v>109.52642164929603</v>
      </c>
      <c r="M71" s="26">
        <v>109.52642164929603</v>
      </c>
      <c r="N71" s="8" t="s">
        <v>115</v>
      </c>
    </row>
    <row r="72" spans="1:14" ht="12.75" customHeight="1" x14ac:dyDescent="0.25">
      <c r="A72" s="13" t="s">
        <v>116</v>
      </c>
      <c r="B72" s="34" t="s">
        <v>117</v>
      </c>
      <c r="C72" s="48">
        <f t="shared" si="8"/>
        <v>0</v>
      </c>
      <c r="D72" s="34" t="s">
        <v>117</v>
      </c>
      <c r="E72" s="48">
        <f t="shared" si="9"/>
        <v>0</v>
      </c>
      <c r="F72" s="27" t="e">
        <v>#VALUE!</v>
      </c>
      <c r="G72" s="27" t="e">
        <v>#VALUE!</v>
      </c>
      <c r="H72" s="30" t="s">
        <v>117</v>
      </c>
      <c r="I72" s="47">
        <f t="shared" si="10"/>
        <v>0</v>
      </c>
      <c r="J72" s="30" t="s">
        <v>117</v>
      </c>
      <c r="K72" s="47">
        <f t="shared" si="11"/>
        <v>0</v>
      </c>
      <c r="L72" s="27" t="e">
        <v>#VALUE!</v>
      </c>
      <c r="M72" s="27" t="e">
        <v>#VALUE!</v>
      </c>
      <c r="N72" s="14" t="s">
        <v>118</v>
      </c>
    </row>
    <row r="73" spans="1:14" x14ac:dyDescent="0.25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ht="15" x14ac:dyDescent="0.25">
      <c r="A74" s="42" t="s">
        <v>119</v>
      </c>
    </row>
    <row r="77" spans="1:14" x14ac:dyDescent="0.25">
      <c r="A77" s="43" t="s">
        <v>120</v>
      </c>
    </row>
    <row r="78" spans="1:14" x14ac:dyDescent="0.25">
      <c r="A78"/>
    </row>
    <row r="79" spans="1:14" x14ac:dyDescent="0.25">
      <c r="A79"/>
    </row>
  </sheetData>
  <mergeCells count="10"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  <mergeCell ref="L14:M14"/>
  </mergeCells>
  <hyperlinks>
    <hyperlink ref="A77" r:id="rId1" xr:uid="{00000000-0004-0000-0B00-000000000000}"/>
  </hyperlinks>
  <pageMargins left="0.75" right="0.75" top="1" bottom="1" header="0.5" footer="0.5"/>
  <pageSetup paperSize="8" scale="72" orientation="landscape" horizontalDpi="1200" verticalDpi="1200" r:id="rId2"/>
  <headerFooter alignWithMargins="0">
    <oddHeader>&amp;A</oddHeader>
    <oddFooter>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7:O79"/>
  <sheetViews>
    <sheetView zoomScale="69" zoomScaleNormal="69" workbookViewId="0">
      <selection activeCell="X32" sqref="X32"/>
    </sheetView>
  </sheetViews>
  <sheetFormatPr defaultColWidth="9.109375" defaultRowHeight="13.2" x14ac:dyDescent="0.25"/>
  <cols>
    <col min="1" max="1" width="28.6640625" style="3" customWidth="1"/>
    <col min="2" max="2" width="10.6640625" style="3" customWidth="1"/>
    <col min="3" max="3" width="16.109375" style="3" customWidth="1"/>
    <col min="4" max="4" width="15" style="3" customWidth="1"/>
    <col min="5" max="5" width="13.88671875" style="3" customWidth="1"/>
    <col min="6" max="6" width="10.44140625" style="3" customWidth="1"/>
    <col min="7" max="7" width="11.33203125" style="3" customWidth="1"/>
    <col min="8" max="8" width="11" style="2" customWidth="1"/>
    <col min="9" max="9" width="13.21875" style="2" customWidth="1"/>
    <col min="10" max="10" width="14.6640625" style="2" customWidth="1"/>
    <col min="11" max="12" width="10.6640625" style="2" customWidth="1"/>
    <col min="13" max="13" width="11.5546875" style="3" customWidth="1"/>
    <col min="14" max="14" width="45.109375" style="3" customWidth="1"/>
    <col min="15" max="16384" width="9.109375" style="3"/>
  </cols>
  <sheetData>
    <row r="7" spans="1:15" ht="17.399999999999999" x14ac:dyDescent="0.3">
      <c r="A7" s="20" t="s">
        <v>135</v>
      </c>
      <c r="B7" s="1"/>
      <c r="C7" s="1"/>
      <c r="D7" s="1"/>
      <c r="E7" s="1"/>
      <c r="F7" s="1"/>
      <c r="G7" s="1"/>
    </row>
    <row r="8" spans="1:15" s="2" customFormat="1" x14ac:dyDescent="0.25">
      <c r="A8" s="2" t="s">
        <v>136</v>
      </c>
    </row>
    <row r="9" spans="1:15" s="2" customFormat="1" x14ac:dyDescent="0.25"/>
    <row r="10" spans="1:15" s="2" customFormat="1" x14ac:dyDescent="0.25">
      <c r="A10" s="3"/>
      <c r="B10" s="3"/>
      <c r="C10" s="3"/>
      <c r="D10" s="3"/>
      <c r="E10" s="3"/>
      <c r="F10" s="3"/>
      <c r="G10" s="3"/>
      <c r="M10" s="3"/>
      <c r="N10" s="3"/>
      <c r="O10" s="3"/>
    </row>
    <row r="11" spans="1:15" s="2" customFormat="1" x14ac:dyDescent="0.25">
      <c r="A11" s="60"/>
      <c r="B11" s="63" t="s">
        <v>0</v>
      </c>
      <c r="C11" s="63"/>
      <c r="D11" s="63"/>
      <c r="E11" s="63"/>
      <c r="F11" s="63"/>
      <c r="G11" s="63"/>
      <c r="H11" s="64" t="s">
        <v>1</v>
      </c>
      <c r="I11" s="63"/>
      <c r="J11" s="63"/>
      <c r="K11" s="63"/>
      <c r="L11" s="63"/>
      <c r="M11" s="63"/>
      <c r="N11" s="65"/>
      <c r="O11"/>
    </row>
    <row r="12" spans="1:15" x14ac:dyDescent="0.25">
      <c r="A12" s="61"/>
      <c r="B12" s="68" t="s">
        <v>132</v>
      </c>
      <c r="C12" s="44"/>
      <c r="D12" s="71" t="s">
        <v>133</v>
      </c>
      <c r="E12" s="49"/>
      <c r="F12" s="4" t="s">
        <v>132</v>
      </c>
      <c r="G12" s="11" t="s">
        <v>134</v>
      </c>
      <c r="H12" s="68" t="s">
        <v>132</v>
      </c>
      <c r="I12" s="44"/>
      <c r="J12" s="71" t="s">
        <v>133</v>
      </c>
      <c r="K12" s="49"/>
      <c r="L12" s="4" t="s">
        <v>132</v>
      </c>
      <c r="M12" s="11" t="s">
        <v>134</v>
      </c>
      <c r="N12" s="66"/>
    </row>
    <row r="13" spans="1:15" x14ac:dyDescent="0.25">
      <c r="A13" s="61"/>
      <c r="B13" s="69"/>
      <c r="C13" s="17" t="s">
        <v>2</v>
      </c>
      <c r="D13" s="72"/>
      <c r="E13" s="32" t="s">
        <v>2</v>
      </c>
      <c r="F13" s="10" t="s">
        <v>123</v>
      </c>
      <c r="G13" s="12" t="s">
        <v>124</v>
      </c>
      <c r="H13" s="69"/>
      <c r="I13" s="17" t="s">
        <v>2</v>
      </c>
      <c r="J13" s="72"/>
      <c r="K13" s="32" t="s">
        <v>2</v>
      </c>
      <c r="L13" s="10" t="s">
        <v>123</v>
      </c>
      <c r="M13" s="12" t="s">
        <v>124</v>
      </c>
      <c r="N13" s="66"/>
    </row>
    <row r="14" spans="1:15" ht="15" x14ac:dyDescent="0.25">
      <c r="A14" s="62"/>
      <c r="B14" s="70"/>
      <c r="C14" s="45"/>
      <c r="D14" s="73"/>
      <c r="E14" s="50"/>
      <c r="F14" s="74" t="s">
        <v>3</v>
      </c>
      <c r="G14" s="75"/>
      <c r="H14" s="70"/>
      <c r="I14" s="45"/>
      <c r="J14" s="73"/>
      <c r="K14" s="50"/>
      <c r="L14" s="74" t="s">
        <v>3</v>
      </c>
      <c r="M14" s="75"/>
      <c r="N14" s="67"/>
    </row>
    <row r="15" spans="1:15" x14ac:dyDescent="0.25">
      <c r="B15" s="18"/>
      <c r="C15" s="18"/>
      <c r="D15" s="18"/>
      <c r="E15" s="18"/>
      <c r="F15" s="19"/>
      <c r="G15" s="19"/>
      <c r="H15" s="31"/>
      <c r="I15" s="18"/>
      <c r="J15" s="18"/>
      <c r="K15" s="18"/>
      <c r="L15" s="18"/>
      <c r="M15" s="18"/>
      <c r="N15" s="2"/>
    </row>
    <row r="16" spans="1:15" x14ac:dyDescent="0.25">
      <c r="A16" s="5" t="s">
        <v>4</v>
      </c>
      <c r="B16" s="28">
        <v>315021</v>
      </c>
      <c r="C16" s="38">
        <f>B16/B16</f>
        <v>1</v>
      </c>
      <c r="D16" s="28">
        <v>580174</v>
      </c>
      <c r="E16" s="38">
        <f>D16/D16</f>
        <v>1</v>
      </c>
      <c r="F16" s="37">
        <v>113.05784946005018</v>
      </c>
      <c r="G16" s="37">
        <v>103.74644819687316</v>
      </c>
      <c r="H16" s="28">
        <v>858155</v>
      </c>
      <c r="I16" s="38">
        <v>1</v>
      </c>
      <c r="J16" s="28">
        <v>1616580</v>
      </c>
      <c r="K16" s="38">
        <v>1</v>
      </c>
      <c r="L16" s="37">
        <v>110.68254807630299</v>
      </c>
      <c r="M16" s="37">
        <v>104.30530875811527</v>
      </c>
      <c r="N16" s="9" t="s">
        <v>5</v>
      </c>
    </row>
    <row r="17" spans="1:14" x14ac:dyDescent="0.25">
      <c r="A17" s="5" t="s">
        <v>6</v>
      </c>
      <c r="B17" s="28">
        <v>147331</v>
      </c>
      <c r="C17" s="38">
        <f t="shared" ref="C17:C18" si="0">SUM(B17)/SUM($B$17:$B$18)</f>
        <v>0.46768628123204486</v>
      </c>
      <c r="D17" s="28">
        <v>236929</v>
      </c>
      <c r="E17" s="38">
        <f t="shared" ref="E17:E18" si="1">SUM(D17)/SUM($D$17:$D$18)</f>
        <v>0.40837576313312901</v>
      </c>
      <c r="F17" s="37">
        <v>117.40738084423089</v>
      </c>
      <c r="G17" s="37">
        <v>105.37390035846757</v>
      </c>
      <c r="H17" s="28">
        <v>423757</v>
      </c>
      <c r="I17" s="38">
        <f t="shared" ref="I17:I18" si="2">SUM(H17)/SUM($H$17:$H$18)</f>
        <v>0.49380007108272983</v>
      </c>
      <c r="J17" s="28">
        <v>690253</v>
      </c>
      <c r="K17" s="38">
        <f t="shared" ref="K17:K18" si="3">SUM(J17)/SUM($J$17:$J$18)</f>
        <v>0.42698350839426441</v>
      </c>
      <c r="L17" s="37">
        <v>112.65309269169319</v>
      </c>
      <c r="M17" s="37">
        <v>103.28011120238325</v>
      </c>
      <c r="N17" s="9" t="s">
        <v>7</v>
      </c>
    </row>
    <row r="18" spans="1:14" x14ac:dyDescent="0.25">
      <c r="A18" s="5" t="s">
        <v>8</v>
      </c>
      <c r="B18" s="28">
        <v>167690</v>
      </c>
      <c r="C18" s="38">
        <f t="shared" si="0"/>
        <v>0.53231371876795519</v>
      </c>
      <c r="D18" s="28">
        <v>343245</v>
      </c>
      <c r="E18" s="38">
        <f t="shared" si="1"/>
        <v>0.59162423686687093</v>
      </c>
      <c r="F18" s="37">
        <v>109.4939601697682</v>
      </c>
      <c r="G18" s="37">
        <v>102.65240328253225</v>
      </c>
      <c r="H18" s="28">
        <v>434398</v>
      </c>
      <c r="I18" s="38">
        <f t="shared" si="2"/>
        <v>0.50619992891727017</v>
      </c>
      <c r="J18" s="28">
        <v>926327</v>
      </c>
      <c r="K18" s="38">
        <f t="shared" si="3"/>
        <v>0.57301649160573553</v>
      </c>
      <c r="L18" s="37">
        <v>108.82558515315569</v>
      </c>
      <c r="M18" s="37">
        <v>105.08244812393085</v>
      </c>
      <c r="N18" s="9" t="s">
        <v>9</v>
      </c>
    </row>
    <row r="19" spans="1:14" x14ac:dyDescent="0.25">
      <c r="A19" s="6" t="s">
        <v>10</v>
      </c>
      <c r="B19" s="46"/>
      <c r="C19" s="39"/>
      <c r="D19" s="46"/>
      <c r="E19" s="39"/>
      <c r="F19" s="40"/>
      <c r="G19" s="40"/>
      <c r="H19" s="29"/>
      <c r="I19" s="35"/>
      <c r="J19" s="29"/>
      <c r="K19" s="35"/>
      <c r="L19" s="41"/>
      <c r="M19" s="41"/>
      <c r="N19" s="7" t="s">
        <v>11</v>
      </c>
    </row>
    <row r="20" spans="1:14" x14ac:dyDescent="0.25">
      <c r="A20" s="6" t="s">
        <v>12</v>
      </c>
      <c r="B20" s="29">
        <v>19962</v>
      </c>
      <c r="C20" s="48">
        <f t="shared" ref="C20:C51" si="4">SUM(B20)/SUM($B$20:$B$72)</f>
        <v>0.11904108772139066</v>
      </c>
      <c r="D20" s="29">
        <v>34697</v>
      </c>
      <c r="E20" s="48">
        <f t="shared" ref="E20:E51" si="5">SUM(D20)/SUM($D$20:$D$72)</f>
        <v>0.10108552516577129</v>
      </c>
      <c r="F20" s="36">
        <v>126.63833026708113</v>
      </c>
      <c r="G20" s="36">
        <v>112.28802588996764</v>
      </c>
      <c r="H20" s="29">
        <v>48998</v>
      </c>
      <c r="I20" s="38">
        <f t="shared" ref="I20:I51" si="6">SUM(H20)/SUM($H$20:$H$72)</f>
        <v>0.11279517861500284</v>
      </c>
      <c r="J20" s="29">
        <v>87733</v>
      </c>
      <c r="K20" s="38">
        <f t="shared" ref="K20:K51" si="7">SUM(J20)/SUM($J$20:$J$72)</f>
        <v>9.4710819636736568E-2</v>
      </c>
      <c r="L20" s="36">
        <v>122.64217060472566</v>
      </c>
      <c r="M20" s="36">
        <v>111.35042518086051</v>
      </c>
      <c r="N20" s="8" t="s">
        <v>13</v>
      </c>
    </row>
    <row r="21" spans="1:14" x14ac:dyDescent="0.25">
      <c r="A21" s="6" t="s">
        <v>14</v>
      </c>
      <c r="B21" s="29">
        <v>738</v>
      </c>
      <c r="C21" s="48">
        <f t="shared" si="4"/>
        <v>4.4009779951100243E-3</v>
      </c>
      <c r="D21" s="29">
        <v>1406</v>
      </c>
      <c r="E21" s="48">
        <f t="shared" si="5"/>
        <v>4.0962114414235936E-3</v>
      </c>
      <c r="F21" s="36">
        <v>61.705685618729099</v>
      </c>
      <c r="G21" s="36">
        <v>67.016205910390852</v>
      </c>
      <c r="H21" s="29">
        <v>1985</v>
      </c>
      <c r="I21" s="38">
        <f t="shared" si="6"/>
        <v>4.569542217045198E-3</v>
      </c>
      <c r="J21" s="29">
        <v>3768</v>
      </c>
      <c r="K21" s="38">
        <f t="shared" si="7"/>
        <v>4.0676868269775724E-3</v>
      </c>
      <c r="L21" s="36">
        <v>49.637409352338082</v>
      </c>
      <c r="M21" s="36">
        <v>56.927028252001811</v>
      </c>
      <c r="N21" s="8" t="s">
        <v>15</v>
      </c>
    </row>
    <row r="22" spans="1:14" x14ac:dyDescent="0.25">
      <c r="A22" s="6" t="s">
        <v>16</v>
      </c>
      <c r="B22" s="29">
        <v>2366</v>
      </c>
      <c r="C22" s="48">
        <f t="shared" si="4"/>
        <v>1.4109368477547856E-2</v>
      </c>
      <c r="D22" s="29">
        <v>4177</v>
      </c>
      <c r="E22" s="48">
        <f t="shared" si="5"/>
        <v>1.216918576872429E-2</v>
      </c>
      <c r="F22" s="36">
        <v>101.71969045571798</v>
      </c>
      <c r="G22" s="36">
        <v>98.747044917257682</v>
      </c>
      <c r="H22" s="29">
        <v>3849</v>
      </c>
      <c r="I22" s="38">
        <f t="shared" si="6"/>
        <v>8.860538031943057E-3</v>
      </c>
      <c r="J22" s="29">
        <v>6777</v>
      </c>
      <c r="K22" s="38">
        <f t="shared" si="7"/>
        <v>7.316006801068739E-3</v>
      </c>
      <c r="L22" s="36">
        <v>95.43763947433672</v>
      </c>
      <c r="M22" s="36">
        <v>91.705006765899867</v>
      </c>
      <c r="N22" s="8" t="s">
        <v>17</v>
      </c>
    </row>
    <row r="23" spans="1:14" x14ac:dyDescent="0.25">
      <c r="A23" s="6" t="s">
        <v>18</v>
      </c>
      <c r="B23" s="29">
        <v>5345</v>
      </c>
      <c r="C23" s="48">
        <f t="shared" si="4"/>
        <v>3.1874291848052953E-2</v>
      </c>
      <c r="D23" s="29">
        <v>12356</v>
      </c>
      <c r="E23" s="48">
        <f t="shared" si="5"/>
        <v>3.5997715910547602E-2</v>
      </c>
      <c r="F23" s="36">
        <v>121.58780709736124</v>
      </c>
      <c r="G23" s="36">
        <v>110.42988649566539</v>
      </c>
      <c r="H23" s="29">
        <v>14953</v>
      </c>
      <c r="I23" s="38">
        <f t="shared" si="6"/>
        <v>3.4422350010819572E-2</v>
      </c>
      <c r="J23" s="29">
        <v>36713</v>
      </c>
      <c r="K23" s="38">
        <f t="shared" si="7"/>
        <v>3.9632958195017949E-2</v>
      </c>
      <c r="L23" s="36">
        <v>126.88162918964785</v>
      </c>
      <c r="M23" s="36">
        <v>106.91030867792661</v>
      </c>
      <c r="N23" s="8" t="s">
        <v>19</v>
      </c>
    </row>
    <row r="24" spans="1:14" ht="12.75" customHeight="1" x14ac:dyDescent="0.25">
      <c r="A24" s="6" t="s">
        <v>20</v>
      </c>
      <c r="B24" s="29">
        <v>47</v>
      </c>
      <c r="C24" s="48">
        <f t="shared" si="4"/>
        <v>2.8027908640944598E-4</v>
      </c>
      <c r="D24" s="29">
        <v>135</v>
      </c>
      <c r="E24" s="48">
        <f t="shared" si="5"/>
        <v>3.9330621948235076E-4</v>
      </c>
      <c r="F24" s="36">
        <v>123.68421052631579</v>
      </c>
      <c r="G24" s="36">
        <v>139.17525773195877</v>
      </c>
      <c r="H24" s="29">
        <v>162</v>
      </c>
      <c r="I24" s="38">
        <f t="shared" si="6"/>
        <v>3.7292989378404139E-4</v>
      </c>
      <c r="J24" s="29">
        <v>539</v>
      </c>
      <c r="K24" s="38">
        <f t="shared" si="7"/>
        <v>5.8186921436860712E-4</v>
      </c>
      <c r="L24" s="36">
        <v>98.780487804878049</v>
      </c>
      <c r="M24" s="36">
        <v>146.86648501362399</v>
      </c>
      <c r="N24" s="8" t="s">
        <v>21</v>
      </c>
    </row>
    <row r="25" spans="1:14" x14ac:dyDescent="0.25">
      <c r="A25" s="6" t="s">
        <v>22</v>
      </c>
      <c r="B25" s="29">
        <v>3274</v>
      </c>
      <c r="C25" s="48">
        <f t="shared" si="4"/>
        <v>1.9524121891585665E-2</v>
      </c>
      <c r="D25" s="29">
        <v>4944</v>
      </c>
      <c r="E25" s="48">
        <f t="shared" si="5"/>
        <v>1.4403747771264757E-2</v>
      </c>
      <c r="F25" s="36">
        <v>119.75128017556693</v>
      </c>
      <c r="G25" s="36">
        <v>114.07475772958007</v>
      </c>
      <c r="H25" s="29">
        <v>11398</v>
      </c>
      <c r="I25" s="38">
        <f t="shared" si="6"/>
        <v>2.6238610675003108E-2</v>
      </c>
      <c r="J25" s="29">
        <v>16680</v>
      </c>
      <c r="K25" s="38">
        <f t="shared" si="7"/>
        <v>1.8006639138531292E-2</v>
      </c>
      <c r="L25" s="36">
        <v>125.97259062776305</v>
      </c>
      <c r="M25" s="36">
        <v>127.79650628256205</v>
      </c>
      <c r="N25" s="8" t="s">
        <v>23</v>
      </c>
    </row>
    <row r="26" spans="1:14" x14ac:dyDescent="0.25">
      <c r="A26" s="6" t="s">
        <v>24</v>
      </c>
      <c r="B26" s="29">
        <v>749</v>
      </c>
      <c r="C26" s="48">
        <f t="shared" si="4"/>
        <v>4.4665752280994694E-3</v>
      </c>
      <c r="D26" s="29">
        <v>2204</v>
      </c>
      <c r="E26" s="48">
        <f t="shared" si="5"/>
        <v>6.4210882054748222E-3</v>
      </c>
      <c r="F26" s="36">
        <v>101.9047619047619</v>
      </c>
      <c r="G26" s="36">
        <v>115.0313152400835</v>
      </c>
      <c r="H26" s="29">
        <v>1990</v>
      </c>
      <c r="I26" s="38">
        <f t="shared" si="6"/>
        <v>4.5810523989521131E-3</v>
      </c>
      <c r="J26" s="29">
        <v>6181</v>
      </c>
      <c r="K26" s="38">
        <f t="shared" si="7"/>
        <v>6.6726041076296113E-3</v>
      </c>
      <c r="L26" s="36">
        <v>118.73508353221958</v>
      </c>
      <c r="M26" s="36">
        <v>117.30878724615677</v>
      </c>
      <c r="N26" s="8" t="s">
        <v>25</v>
      </c>
    </row>
    <row r="27" spans="1:14" x14ac:dyDescent="0.25">
      <c r="A27" s="6" t="s">
        <v>26</v>
      </c>
      <c r="B27" s="29">
        <v>392</v>
      </c>
      <c r="C27" s="48">
        <f t="shared" si="4"/>
        <v>2.3376468483511242E-3</v>
      </c>
      <c r="D27" s="29">
        <v>618</v>
      </c>
      <c r="E27" s="48">
        <f t="shared" si="5"/>
        <v>1.8004684714080946E-3</v>
      </c>
      <c r="F27" s="36">
        <v>117.36526946107784</v>
      </c>
      <c r="G27" s="36">
        <v>95.223420647149453</v>
      </c>
      <c r="H27" s="29">
        <v>1071</v>
      </c>
      <c r="I27" s="38">
        <f t="shared" si="6"/>
        <v>2.4654809644611623E-3</v>
      </c>
      <c r="J27" s="29">
        <v>1641</v>
      </c>
      <c r="K27" s="38">
        <f t="shared" si="7"/>
        <v>1.7715164763986721E-3</v>
      </c>
      <c r="L27" s="36">
        <v>108.51063829787233</v>
      </c>
      <c r="M27" s="36">
        <v>96.18991793669403</v>
      </c>
      <c r="N27" s="8" t="s">
        <v>27</v>
      </c>
    </row>
    <row r="28" spans="1:14" x14ac:dyDescent="0.25">
      <c r="A28" s="6" t="s">
        <v>28</v>
      </c>
      <c r="B28" s="29">
        <v>191</v>
      </c>
      <c r="C28" s="48">
        <f t="shared" si="4"/>
        <v>1.1390065000894507E-3</v>
      </c>
      <c r="D28" s="29">
        <v>275</v>
      </c>
      <c r="E28" s="48">
        <f t="shared" si="5"/>
        <v>8.0117933598256637E-4</v>
      </c>
      <c r="F28" s="36">
        <v>100.52631578947368</v>
      </c>
      <c r="G28" s="36">
        <v>60.840707964601769</v>
      </c>
      <c r="H28" s="29">
        <v>919</v>
      </c>
      <c r="I28" s="38">
        <f t="shared" si="6"/>
        <v>2.1155714344909507E-3</v>
      </c>
      <c r="J28" s="29">
        <v>1211</v>
      </c>
      <c r="K28" s="38">
        <f t="shared" si="7"/>
        <v>1.307316546568429E-3</v>
      </c>
      <c r="L28" s="36">
        <v>190.26915113871635</v>
      </c>
      <c r="M28" s="36">
        <v>108.90287769784173</v>
      </c>
      <c r="N28" s="8" t="s">
        <v>29</v>
      </c>
    </row>
    <row r="29" spans="1:14" x14ac:dyDescent="0.25">
      <c r="A29" s="6" t="s">
        <v>30</v>
      </c>
      <c r="B29" s="29">
        <v>343</v>
      </c>
      <c r="C29" s="48">
        <f t="shared" si="4"/>
        <v>2.0454409923072337E-3</v>
      </c>
      <c r="D29" s="29">
        <v>757</v>
      </c>
      <c r="E29" s="48">
        <f t="shared" si="5"/>
        <v>2.2054282085047371E-3</v>
      </c>
      <c r="F29" s="36">
        <v>97.720797720797719</v>
      </c>
      <c r="G29" s="36">
        <v>110.02906976744187</v>
      </c>
      <c r="H29" s="29">
        <v>1209</v>
      </c>
      <c r="I29" s="38">
        <f t="shared" si="6"/>
        <v>2.7831619850920124E-3</v>
      </c>
      <c r="J29" s="29">
        <v>2633</v>
      </c>
      <c r="K29" s="38">
        <f t="shared" si="7"/>
        <v>2.8424149191698376E-3</v>
      </c>
      <c r="L29" s="36">
        <v>101.08695652173914</v>
      </c>
      <c r="M29" s="36">
        <v>123.55701548568747</v>
      </c>
      <c r="N29" s="8" t="s">
        <v>31</v>
      </c>
    </row>
    <row r="30" spans="1:14" x14ac:dyDescent="0.25">
      <c r="A30" s="6" t="s">
        <v>32</v>
      </c>
      <c r="B30" s="29">
        <v>2469</v>
      </c>
      <c r="C30" s="48">
        <f t="shared" si="4"/>
        <v>1.4723597113721749E-2</v>
      </c>
      <c r="D30" s="29">
        <v>4919</v>
      </c>
      <c r="E30" s="48">
        <f t="shared" si="5"/>
        <v>1.4330913286175431E-2</v>
      </c>
      <c r="F30" s="36">
        <v>99.959514170040492</v>
      </c>
      <c r="G30" s="36">
        <v>100.46977124183007</v>
      </c>
      <c r="H30" s="29">
        <v>7028</v>
      </c>
      <c r="I30" s="38">
        <f t="shared" si="6"/>
        <v>1.6178711688359524E-2</v>
      </c>
      <c r="J30" s="29">
        <v>13543</v>
      </c>
      <c r="K30" s="38">
        <f t="shared" si="7"/>
        <v>1.462013872021159E-2</v>
      </c>
      <c r="L30" s="36">
        <v>107.19951189749848</v>
      </c>
      <c r="M30" s="36">
        <v>110.91728091728092</v>
      </c>
      <c r="N30" s="8" t="s">
        <v>33</v>
      </c>
    </row>
    <row r="31" spans="1:14" x14ac:dyDescent="0.25">
      <c r="A31" s="6" t="s">
        <v>34</v>
      </c>
      <c r="B31" s="29">
        <v>518</v>
      </c>
      <c r="C31" s="48">
        <f t="shared" si="4"/>
        <v>3.0890333353211282E-3</v>
      </c>
      <c r="D31" s="29">
        <v>961</v>
      </c>
      <c r="E31" s="48">
        <f t="shared" si="5"/>
        <v>2.7997576068336228E-3</v>
      </c>
      <c r="F31" s="36">
        <v>128.85572139303483</v>
      </c>
      <c r="G31" s="36">
        <v>110.45977011494253</v>
      </c>
      <c r="H31" s="29">
        <v>1523</v>
      </c>
      <c r="I31" s="38">
        <f t="shared" si="6"/>
        <v>3.5060014088462653E-3</v>
      </c>
      <c r="J31" s="29">
        <v>2809</v>
      </c>
      <c r="K31" s="38">
        <f t="shared" si="7"/>
        <v>3.0324130299840767E-3</v>
      </c>
      <c r="L31" s="36">
        <v>130.17094017094018</v>
      </c>
      <c r="M31" s="36">
        <v>123.79903040987219</v>
      </c>
      <c r="N31" s="8" t="s">
        <v>35</v>
      </c>
    </row>
    <row r="32" spans="1:14" x14ac:dyDescent="0.25">
      <c r="A32" s="6" t="s">
        <v>36</v>
      </c>
      <c r="B32" s="29">
        <v>22587</v>
      </c>
      <c r="C32" s="48">
        <f t="shared" si="4"/>
        <v>0.13469497286659909</v>
      </c>
      <c r="D32" s="29">
        <v>60297</v>
      </c>
      <c r="E32" s="48">
        <f t="shared" si="5"/>
        <v>0.17566803789723928</v>
      </c>
      <c r="F32" s="36">
        <v>116.23610539316591</v>
      </c>
      <c r="G32" s="36">
        <v>105.28548978522787</v>
      </c>
      <c r="H32" s="29">
        <v>51636</v>
      </c>
      <c r="I32" s="38">
        <f t="shared" si="6"/>
        <v>0.11886795058909111</v>
      </c>
      <c r="J32" s="29">
        <v>168600</v>
      </c>
      <c r="K32" s="38">
        <f t="shared" si="7"/>
        <v>0.18200955388227674</v>
      </c>
      <c r="L32" s="36">
        <v>113.85354882808194</v>
      </c>
      <c r="M32" s="36">
        <v>105.80815212275252</v>
      </c>
      <c r="N32" s="8" t="s">
        <v>37</v>
      </c>
    </row>
    <row r="33" spans="1:14" x14ac:dyDescent="0.25">
      <c r="A33" s="6" t="s">
        <v>38</v>
      </c>
      <c r="B33" s="29">
        <v>563</v>
      </c>
      <c r="C33" s="48">
        <f t="shared" si="4"/>
        <v>3.3573856520961298E-3</v>
      </c>
      <c r="D33" s="29">
        <v>955</v>
      </c>
      <c r="E33" s="48">
        <f t="shared" si="5"/>
        <v>2.7822773304121851E-3</v>
      </c>
      <c r="F33" s="36">
        <v>148.94179894179894</v>
      </c>
      <c r="G33" s="36">
        <v>111.04651162790698</v>
      </c>
      <c r="H33" s="29">
        <v>1778</v>
      </c>
      <c r="I33" s="38">
        <f t="shared" si="6"/>
        <v>4.0930206860989235E-3</v>
      </c>
      <c r="J33" s="29">
        <v>2942</v>
      </c>
      <c r="K33" s="38">
        <f t="shared" si="7"/>
        <v>3.1759911478152917E-3</v>
      </c>
      <c r="L33" s="36">
        <v>132.39017125837677</v>
      </c>
      <c r="M33" s="36">
        <v>114.29681429681429</v>
      </c>
      <c r="N33" s="8" t="s">
        <v>39</v>
      </c>
    </row>
    <row r="34" spans="1:14" x14ac:dyDescent="0.25">
      <c r="A34" s="6" t="s">
        <v>40</v>
      </c>
      <c r="B34" s="29">
        <v>34</v>
      </c>
      <c r="C34" s="48">
        <f t="shared" si="4"/>
        <v>2.0275508378555669E-4</v>
      </c>
      <c r="D34" s="29">
        <v>79</v>
      </c>
      <c r="E34" s="48">
        <f t="shared" si="5"/>
        <v>2.3015697288226452E-4</v>
      </c>
      <c r="F34" s="36">
        <v>125.92592592592592</v>
      </c>
      <c r="G34" s="36">
        <v>36.574074074074076</v>
      </c>
      <c r="H34" s="29">
        <v>82</v>
      </c>
      <c r="I34" s="38">
        <f t="shared" si="6"/>
        <v>1.8876698327340366E-4</v>
      </c>
      <c r="J34" s="29">
        <v>206</v>
      </c>
      <c r="K34" s="38">
        <f t="shared" si="7"/>
        <v>2.2238415243030254E-4</v>
      </c>
      <c r="L34" s="36">
        <v>102.49999999999999</v>
      </c>
      <c r="M34" s="36">
        <v>25.307125307125304</v>
      </c>
      <c r="N34" s="8" t="s">
        <v>41</v>
      </c>
    </row>
    <row r="35" spans="1:14" x14ac:dyDescent="0.25">
      <c r="A35" s="6" t="s">
        <v>42</v>
      </c>
      <c r="B35" s="29">
        <v>26900</v>
      </c>
      <c r="C35" s="48">
        <f t="shared" si="4"/>
        <v>0.16041505158327868</v>
      </c>
      <c r="D35" s="29">
        <v>63454</v>
      </c>
      <c r="E35" s="48">
        <f t="shared" si="5"/>
        <v>0.18486557667431913</v>
      </c>
      <c r="F35" s="36">
        <v>93.937700796200588</v>
      </c>
      <c r="G35" s="36">
        <v>91.282331616652755</v>
      </c>
      <c r="H35" s="29">
        <v>53248</v>
      </c>
      <c r="I35" s="38">
        <f t="shared" si="6"/>
        <v>0.12257883323588047</v>
      </c>
      <c r="J35" s="29">
        <v>145077</v>
      </c>
      <c r="K35" s="38">
        <f t="shared" si="7"/>
        <v>0.15661565865112137</v>
      </c>
      <c r="L35" s="36">
        <v>91.070481793771066</v>
      </c>
      <c r="M35" s="36">
        <v>92.588550641393823</v>
      </c>
      <c r="N35" s="8" t="s">
        <v>43</v>
      </c>
    </row>
    <row r="36" spans="1:14" x14ac:dyDescent="0.25">
      <c r="A36" s="6" t="s">
        <v>44</v>
      </c>
      <c r="B36" s="29">
        <v>208</v>
      </c>
      <c r="C36" s="48">
        <f t="shared" si="4"/>
        <v>1.2403840419822291E-3</v>
      </c>
      <c r="D36" s="29">
        <v>309</v>
      </c>
      <c r="E36" s="48">
        <f t="shared" si="5"/>
        <v>9.0023423570404729E-4</v>
      </c>
      <c r="F36" s="36">
        <v>145.45454545454547</v>
      </c>
      <c r="G36" s="36">
        <v>122.13438735177866</v>
      </c>
      <c r="H36" s="29">
        <v>666</v>
      </c>
      <c r="I36" s="38">
        <f t="shared" si="6"/>
        <v>1.5331562300010589E-3</v>
      </c>
      <c r="J36" s="29">
        <v>1008</v>
      </c>
      <c r="K36" s="38">
        <f t="shared" si="7"/>
        <v>1.0881709982997329E-3</v>
      </c>
      <c r="L36" s="36">
        <v>144.46854663774405</v>
      </c>
      <c r="M36" s="36">
        <v>126</v>
      </c>
      <c r="N36" s="8" t="s">
        <v>45</v>
      </c>
    </row>
    <row r="37" spans="1:14" x14ac:dyDescent="0.25">
      <c r="A37" s="6" t="s">
        <v>46</v>
      </c>
      <c r="B37" s="29">
        <v>181</v>
      </c>
      <c r="C37" s="48">
        <f t="shared" si="4"/>
        <v>1.0793726519172282E-3</v>
      </c>
      <c r="D37" s="29">
        <v>334</v>
      </c>
      <c r="E37" s="48">
        <f t="shared" si="5"/>
        <v>9.730687207933715E-4</v>
      </c>
      <c r="F37" s="36">
        <v>115.28662420382165</v>
      </c>
      <c r="G37" s="36">
        <v>95.156695156695164</v>
      </c>
      <c r="H37" s="29">
        <v>842</v>
      </c>
      <c r="I37" s="38">
        <f t="shared" si="6"/>
        <v>1.9383146331244619E-3</v>
      </c>
      <c r="J37" s="29">
        <v>1620</v>
      </c>
      <c r="K37" s="38">
        <f t="shared" si="7"/>
        <v>1.7488462472674278E-3</v>
      </c>
      <c r="L37" s="36">
        <v>108.50515463917525</v>
      </c>
      <c r="M37" s="36">
        <v>103.18471337579618</v>
      </c>
      <c r="N37" s="8" t="s">
        <v>47</v>
      </c>
    </row>
    <row r="38" spans="1:14" x14ac:dyDescent="0.25">
      <c r="A38" s="6" t="s">
        <v>48</v>
      </c>
      <c r="B38" s="29">
        <v>53</v>
      </c>
      <c r="C38" s="48">
        <f t="shared" si="4"/>
        <v>3.1605939531277952E-4</v>
      </c>
      <c r="D38" s="29">
        <v>87</v>
      </c>
      <c r="E38" s="48">
        <f t="shared" si="5"/>
        <v>2.5346400811084827E-4</v>
      </c>
      <c r="F38" s="36">
        <v>63.855421686746979</v>
      </c>
      <c r="G38" s="36">
        <v>67.96875</v>
      </c>
      <c r="H38" s="29">
        <v>144</v>
      </c>
      <c r="I38" s="38">
        <f t="shared" si="6"/>
        <v>3.314932389191479E-4</v>
      </c>
      <c r="J38" s="29">
        <v>247</v>
      </c>
      <c r="K38" s="38">
        <f t="shared" si="7"/>
        <v>2.6664507597225597E-4</v>
      </c>
      <c r="L38" s="36">
        <v>58.299595141700401</v>
      </c>
      <c r="M38" s="36">
        <v>75.304878048780495</v>
      </c>
      <c r="N38" s="8" t="s">
        <v>49</v>
      </c>
    </row>
    <row r="39" spans="1:14" x14ac:dyDescent="0.25">
      <c r="A39" s="6" t="s">
        <v>50</v>
      </c>
      <c r="B39" s="29">
        <v>9131</v>
      </c>
      <c r="C39" s="48">
        <f t="shared" si="4"/>
        <v>5.4451666766056415E-2</v>
      </c>
      <c r="D39" s="29">
        <v>14910</v>
      </c>
      <c r="E39" s="48">
        <f t="shared" si="5"/>
        <v>4.3438486907272963E-2</v>
      </c>
      <c r="F39" s="36">
        <v>114.98551819670067</v>
      </c>
      <c r="G39" s="36">
        <v>110.02878016382556</v>
      </c>
      <c r="H39" s="29">
        <v>29148</v>
      </c>
      <c r="I39" s="38">
        <f t="shared" si="6"/>
        <v>6.7099756444550851E-2</v>
      </c>
      <c r="J39" s="29">
        <v>46856</v>
      </c>
      <c r="K39" s="38">
        <f t="shared" si="7"/>
        <v>5.0582678865409007E-2</v>
      </c>
      <c r="L39" s="36">
        <v>116.02579412467161</v>
      </c>
      <c r="M39" s="36">
        <v>114.3108075140278</v>
      </c>
      <c r="N39" s="8" t="s">
        <v>51</v>
      </c>
    </row>
    <row r="40" spans="1:14" x14ac:dyDescent="0.25">
      <c r="A40" s="6" t="s">
        <v>52</v>
      </c>
      <c r="B40" s="29">
        <v>1362</v>
      </c>
      <c r="C40" s="48">
        <f t="shared" si="4"/>
        <v>8.1221301210567115E-3</v>
      </c>
      <c r="D40" s="29">
        <v>3145</v>
      </c>
      <c r="E40" s="48">
        <f t="shared" si="5"/>
        <v>9.162578224236986E-3</v>
      </c>
      <c r="F40" s="36">
        <v>96.322489391796324</v>
      </c>
      <c r="G40" s="36">
        <v>105.57233971131252</v>
      </c>
      <c r="H40" s="29">
        <v>3732</v>
      </c>
      <c r="I40" s="38">
        <f t="shared" si="6"/>
        <v>8.5911997753212489E-3</v>
      </c>
      <c r="J40" s="29">
        <v>8149</v>
      </c>
      <c r="K40" s="38">
        <f t="shared" si="7"/>
        <v>8.7971284376433759E-3</v>
      </c>
      <c r="L40" s="36">
        <v>87.135185617557781</v>
      </c>
      <c r="M40" s="36">
        <v>104.59504556539596</v>
      </c>
      <c r="N40" s="8" t="s">
        <v>53</v>
      </c>
    </row>
    <row r="41" spans="1:14" x14ac:dyDescent="0.25">
      <c r="A41" s="6" t="s">
        <v>54</v>
      </c>
      <c r="B41" s="29">
        <v>123</v>
      </c>
      <c r="C41" s="48">
        <f t="shared" si="4"/>
        <v>7.3349633251833745E-4</v>
      </c>
      <c r="D41" s="29">
        <v>353</v>
      </c>
      <c r="E41" s="48">
        <f t="shared" si="5"/>
        <v>1.0284229294612579E-3</v>
      </c>
      <c r="F41" s="36">
        <v>100.81967213114753</v>
      </c>
      <c r="G41" s="36">
        <v>102.91545189504374</v>
      </c>
      <c r="H41" s="29">
        <v>548</v>
      </c>
      <c r="I41" s="38">
        <f t="shared" si="6"/>
        <v>1.2615159369978683E-3</v>
      </c>
      <c r="J41" s="29">
        <v>1891</v>
      </c>
      <c r="K41" s="38">
        <f t="shared" si="7"/>
        <v>2.0414001565325344E-3</v>
      </c>
      <c r="L41" s="36">
        <v>153.93258426966293</v>
      </c>
      <c r="M41" s="36">
        <v>119.38131313131312</v>
      </c>
      <c r="N41" s="8" t="s">
        <v>55</v>
      </c>
    </row>
    <row r="42" spans="1:14" x14ac:dyDescent="0.25">
      <c r="A42" s="6" t="s">
        <v>56</v>
      </c>
      <c r="B42" s="29">
        <v>6163</v>
      </c>
      <c r="C42" s="48">
        <f t="shared" si="4"/>
        <v>3.6752340628540763E-2</v>
      </c>
      <c r="D42" s="29">
        <v>11863</v>
      </c>
      <c r="E42" s="48">
        <f t="shared" si="5"/>
        <v>3.4561419864586128E-2</v>
      </c>
      <c r="F42" s="36">
        <v>94.42316531331393</v>
      </c>
      <c r="G42" s="36">
        <v>92.333437110834367</v>
      </c>
      <c r="H42" s="29">
        <v>16724</v>
      </c>
      <c r="I42" s="38">
        <f t="shared" si="6"/>
        <v>3.8499256442248816E-2</v>
      </c>
      <c r="J42" s="29">
        <v>34858</v>
      </c>
      <c r="K42" s="38">
        <f t="shared" si="7"/>
        <v>3.7630421288424691E-2</v>
      </c>
      <c r="L42" s="36">
        <v>90.950619969545357</v>
      </c>
      <c r="M42" s="36">
        <v>101.29605951412297</v>
      </c>
      <c r="N42" s="8" t="s">
        <v>57</v>
      </c>
    </row>
    <row r="43" spans="1:14" x14ac:dyDescent="0.25">
      <c r="A43" s="6" t="s">
        <v>58</v>
      </c>
      <c r="B43" s="29">
        <v>1607</v>
      </c>
      <c r="C43" s="48">
        <f t="shared" si="4"/>
        <v>9.5831594012761642E-3</v>
      </c>
      <c r="D43" s="29">
        <v>3050</v>
      </c>
      <c r="E43" s="48">
        <f t="shared" si="5"/>
        <v>8.8858071808975547E-3</v>
      </c>
      <c r="F43" s="36">
        <v>66.45988420181969</v>
      </c>
      <c r="G43" s="36">
        <v>74.663402692778462</v>
      </c>
      <c r="H43" s="29">
        <v>4610</v>
      </c>
      <c r="I43" s="38">
        <f t="shared" si="6"/>
        <v>1.0612387718175497E-2</v>
      </c>
      <c r="J43" s="29">
        <v>8485</v>
      </c>
      <c r="K43" s="38">
        <f t="shared" si="7"/>
        <v>9.1598521037432861E-3</v>
      </c>
      <c r="L43" s="36">
        <v>77.452956989247312</v>
      </c>
      <c r="M43" s="36">
        <v>84.943437781559723</v>
      </c>
      <c r="N43" s="8" t="s">
        <v>59</v>
      </c>
    </row>
    <row r="44" spans="1:14" x14ac:dyDescent="0.25">
      <c r="A44" s="6" t="s">
        <v>60</v>
      </c>
      <c r="B44" s="29">
        <v>358</v>
      </c>
      <c r="C44" s="48">
        <f t="shared" si="4"/>
        <v>2.1348917645655674E-3</v>
      </c>
      <c r="D44" s="29">
        <v>607</v>
      </c>
      <c r="E44" s="48">
        <f t="shared" si="5"/>
        <v>1.7684212979687918E-3</v>
      </c>
      <c r="F44" s="36">
        <v>163.4703196347032</v>
      </c>
      <c r="G44" s="36">
        <v>119.25343811394893</v>
      </c>
      <c r="H44" s="29">
        <v>1382</v>
      </c>
      <c r="I44" s="38">
        <f t="shared" si="6"/>
        <v>3.1814142790712666E-3</v>
      </c>
      <c r="J44" s="29">
        <v>2024</v>
      </c>
      <c r="K44" s="38">
        <f t="shared" si="7"/>
        <v>2.1849782743637493E-3</v>
      </c>
      <c r="L44" s="36">
        <v>228.05280528052805</v>
      </c>
      <c r="M44" s="36">
        <v>147.84514243973703</v>
      </c>
      <c r="N44" s="8" t="s">
        <v>61</v>
      </c>
    </row>
    <row r="45" spans="1:14" x14ac:dyDescent="0.25">
      <c r="A45" s="6" t="s">
        <v>62</v>
      </c>
      <c r="B45" s="29">
        <v>2318</v>
      </c>
      <c r="C45" s="48">
        <f t="shared" si="4"/>
        <v>1.3823126006321188E-2</v>
      </c>
      <c r="D45" s="29">
        <v>3856</v>
      </c>
      <c r="E45" s="48">
        <f t="shared" si="5"/>
        <v>1.1233990980177367E-2</v>
      </c>
      <c r="F45" s="36">
        <v>110.1187648456057</v>
      </c>
      <c r="G45" s="36">
        <v>96.568995742549461</v>
      </c>
      <c r="H45" s="29">
        <v>9607</v>
      </c>
      <c r="I45" s="38">
        <f t="shared" si="6"/>
        <v>2.2115663515946207E-2</v>
      </c>
      <c r="J45" s="29">
        <v>15633</v>
      </c>
      <c r="K45" s="38">
        <f t="shared" si="7"/>
        <v>1.6876366286130678E-2</v>
      </c>
      <c r="L45" s="36">
        <v>146.53752287980475</v>
      </c>
      <c r="M45" s="36">
        <v>136.44933228593871</v>
      </c>
      <c r="N45" s="8" t="s">
        <v>63</v>
      </c>
    </row>
    <row r="46" spans="1:14" x14ac:dyDescent="0.25">
      <c r="A46" s="6" t="s">
        <v>64</v>
      </c>
      <c r="B46" s="29">
        <v>411</v>
      </c>
      <c r="C46" s="48">
        <f t="shared" si="4"/>
        <v>2.4509511598783469E-3</v>
      </c>
      <c r="D46" s="29">
        <v>780</v>
      </c>
      <c r="E46" s="48">
        <f t="shared" si="5"/>
        <v>2.2724359347869156E-3</v>
      </c>
      <c r="F46" s="36">
        <v>79.961089494163431</v>
      </c>
      <c r="G46" s="36">
        <v>84.967320261437905</v>
      </c>
      <c r="H46" s="29">
        <v>1941</v>
      </c>
      <c r="I46" s="38">
        <f t="shared" si="6"/>
        <v>4.4682526162643475E-3</v>
      </c>
      <c r="J46" s="29">
        <v>3542</v>
      </c>
      <c r="K46" s="38">
        <f t="shared" si="7"/>
        <v>3.8237119801365609E-3</v>
      </c>
      <c r="L46" s="36">
        <v>88.914338066880433</v>
      </c>
      <c r="M46" s="36">
        <v>106.39831781315709</v>
      </c>
      <c r="N46" s="8" t="s">
        <v>65</v>
      </c>
    </row>
    <row r="47" spans="1:14" x14ac:dyDescent="0.25">
      <c r="A47" s="6" t="s">
        <v>66</v>
      </c>
      <c r="B47" s="29">
        <v>2732</v>
      </c>
      <c r="C47" s="48">
        <f t="shared" si="4"/>
        <v>1.6291967320651201E-2</v>
      </c>
      <c r="D47" s="29">
        <v>6154</v>
      </c>
      <c r="E47" s="48">
        <f t="shared" si="5"/>
        <v>1.7928936849588049E-2</v>
      </c>
      <c r="F47" s="36">
        <v>108.67143993635639</v>
      </c>
      <c r="G47" s="36">
        <v>119.68105795410347</v>
      </c>
      <c r="H47" s="29">
        <v>6978</v>
      </c>
      <c r="I47" s="38">
        <f t="shared" si="6"/>
        <v>1.6063609869290375E-2</v>
      </c>
      <c r="J47" s="29">
        <v>14547</v>
      </c>
      <c r="K47" s="38">
        <f t="shared" si="7"/>
        <v>1.5703991579629178E-2</v>
      </c>
      <c r="L47" s="36">
        <v>100.43177892918827</v>
      </c>
      <c r="M47" s="36">
        <v>111.08820160366552</v>
      </c>
      <c r="N47" s="8" t="s">
        <v>67</v>
      </c>
    </row>
    <row r="48" spans="1:14" x14ac:dyDescent="0.25">
      <c r="A48" s="6" t="s">
        <v>68</v>
      </c>
      <c r="B48" s="29">
        <v>2680</v>
      </c>
      <c r="C48" s="48">
        <f t="shared" si="4"/>
        <v>1.5981871310155646E-2</v>
      </c>
      <c r="D48" s="29">
        <v>6752</v>
      </c>
      <c r="E48" s="48">
        <f t="shared" si="5"/>
        <v>1.9671137732924684E-2</v>
      </c>
      <c r="F48" s="36">
        <v>111.29568106312293</v>
      </c>
      <c r="G48" s="36">
        <v>106.31396630451897</v>
      </c>
      <c r="H48" s="29">
        <v>11496</v>
      </c>
      <c r="I48" s="38">
        <f t="shared" si="6"/>
        <v>2.6464210240378639E-2</v>
      </c>
      <c r="J48" s="29">
        <v>31848</v>
      </c>
      <c r="K48" s="38">
        <f t="shared" si="7"/>
        <v>3.438102177961299E-2</v>
      </c>
      <c r="L48" s="36">
        <v>100.64787252670287</v>
      </c>
      <c r="M48" s="36">
        <v>97.606423733488612</v>
      </c>
      <c r="N48" s="8" t="s">
        <v>69</v>
      </c>
    </row>
    <row r="49" spans="1:14" x14ac:dyDescent="0.25">
      <c r="A49" s="6" t="s">
        <v>70</v>
      </c>
      <c r="B49" s="29">
        <v>1826</v>
      </c>
      <c r="C49" s="48">
        <f t="shared" si="4"/>
        <v>1.0889140676247838E-2</v>
      </c>
      <c r="D49" s="29">
        <v>3374</v>
      </c>
      <c r="E49" s="48">
        <f t="shared" si="5"/>
        <v>9.8297421076551962E-3</v>
      </c>
      <c r="F49" s="36">
        <v>141.99066874027994</v>
      </c>
      <c r="G49" s="36">
        <v>123.9529757531227</v>
      </c>
      <c r="H49" s="29">
        <v>5348</v>
      </c>
      <c r="I49" s="38">
        <f t="shared" si="6"/>
        <v>1.2311290567636132E-2</v>
      </c>
      <c r="J49" s="29">
        <v>9513</v>
      </c>
      <c r="K49" s="38">
        <f t="shared" si="7"/>
        <v>1.0269613796453728E-2</v>
      </c>
      <c r="L49" s="36">
        <v>158.03782505910164</v>
      </c>
      <c r="M49" s="36">
        <v>144.64041356241449</v>
      </c>
      <c r="N49" s="8" t="s">
        <v>71</v>
      </c>
    </row>
    <row r="50" spans="1:14" ht="12.75" customHeight="1" x14ac:dyDescent="0.25">
      <c r="A50" s="6" t="s">
        <v>72</v>
      </c>
      <c r="B50" s="29">
        <v>16972</v>
      </c>
      <c r="C50" s="48">
        <f t="shared" si="4"/>
        <v>0.10121056711789612</v>
      </c>
      <c r="D50" s="29">
        <v>27151</v>
      </c>
      <c r="E50" s="48">
        <f t="shared" si="5"/>
        <v>7.9101164186409667E-2</v>
      </c>
      <c r="F50" s="36">
        <v>102.76095906999274</v>
      </c>
      <c r="G50" s="36">
        <v>102.00623661569675</v>
      </c>
      <c r="H50" s="29">
        <v>55324</v>
      </c>
      <c r="I50" s="38">
        <f t="shared" si="6"/>
        <v>0.12735786076363151</v>
      </c>
      <c r="J50" s="29">
        <v>84369</v>
      </c>
      <c r="K50" s="38">
        <f t="shared" si="7"/>
        <v>9.1079264836855314E-2</v>
      </c>
      <c r="L50" s="36">
        <v>103.86557777151977</v>
      </c>
      <c r="M50" s="36">
        <v>102.60623160557488</v>
      </c>
      <c r="N50" s="8" t="s">
        <v>73</v>
      </c>
    </row>
    <row r="51" spans="1:14" x14ac:dyDescent="0.25">
      <c r="A51" s="6" t="s">
        <v>74</v>
      </c>
      <c r="B51" s="29">
        <v>1356</v>
      </c>
      <c r="C51" s="48">
        <f t="shared" si="4"/>
        <v>8.0863498121533789E-3</v>
      </c>
      <c r="D51" s="29">
        <v>2476</v>
      </c>
      <c r="E51" s="48">
        <f t="shared" si="5"/>
        <v>7.2135274032466704E-3</v>
      </c>
      <c r="F51" s="36">
        <v>119.89389920424402</v>
      </c>
      <c r="G51" s="36">
        <v>104.16491375683634</v>
      </c>
      <c r="H51" s="29">
        <v>4441</v>
      </c>
      <c r="I51" s="38">
        <f t="shared" si="6"/>
        <v>1.0223343569721776E-2</v>
      </c>
      <c r="J51" s="29">
        <v>8180</v>
      </c>
      <c r="K51" s="38">
        <f t="shared" si="7"/>
        <v>8.8305940139799741E-3</v>
      </c>
      <c r="L51" s="36">
        <v>116.40891218872871</v>
      </c>
      <c r="M51" s="36">
        <v>110.8551294213308</v>
      </c>
      <c r="N51" s="8" t="s">
        <v>75</v>
      </c>
    </row>
    <row r="52" spans="1:14" x14ac:dyDescent="0.25">
      <c r="A52" s="6" t="s">
        <v>76</v>
      </c>
      <c r="B52" s="29">
        <v>657</v>
      </c>
      <c r="C52" s="48">
        <f t="shared" ref="C52:C72" si="8">SUM(B52)/SUM($B$20:$B$72)</f>
        <v>3.9179438249150218E-3</v>
      </c>
      <c r="D52" s="29">
        <v>1111</v>
      </c>
      <c r="E52" s="48">
        <f t="shared" ref="E52:E72" si="9">SUM(D52)/SUM($D$20:$D$72)</f>
        <v>3.2367645173695678E-3</v>
      </c>
      <c r="F52" s="36">
        <v>108.77483443708608</v>
      </c>
      <c r="G52" s="36">
        <v>99.373881932021462</v>
      </c>
      <c r="H52" s="29">
        <v>2054</v>
      </c>
      <c r="I52" s="38">
        <f t="shared" ref="I52:I72" si="10">SUM(H52)/SUM($H$20:$H$72)</f>
        <v>4.7283827273606228E-3</v>
      </c>
      <c r="J52" s="29">
        <v>3197</v>
      </c>
      <c r="K52" s="38">
        <f t="shared" ref="K52:K72" si="11">SUM(J52)/SUM($J$20:$J$72)</f>
        <v>3.4512725015518313E-3</v>
      </c>
      <c r="L52" s="36">
        <v>114.81274455002794</v>
      </c>
      <c r="M52" s="36">
        <v>108.04325785738425</v>
      </c>
      <c r="N52" s="8" t="s">
        <v>77</v>
      </c>
    </row>
    <row r="53" spans="1:14" x14ac:dyDescent="0.25">
      <c r="A53" s="6" t="s">
        <v>78</v>
      </c>
      <c r="B53" s="29">
        <v>1152</v>
      </c>
      <c r="C53" s="48">
        <f t="shared" si="8"/>
        <v>6.8698193094400379E-3</v>
      </c>
      <c r="D53" s="29">
        <v>3014</v>
      </c>
      <c r="E53" s="48">
        <f t="shared" si="9"/>
        <v>8.7809255223689278E-3</v>
      </c>
      <c r="F53" s="36">
        <v>112.60997067448682</v>
      </c>
      <c r="G53" s="36">
        <v>120.56</v>
      </c>
      <c r="H53" s="29">
        <v>2776</v>
      </c>
      <c r="I53" s="38">
        <f t="shared" si="10"/>
        <v>6.3904529947191287E-3</v>
      </c>
      <c r="J53" s="29">
        <v>6613</v>
      </c>
      <c r="K53" s="38">
        <f t="shared" si="11"/>
        <v>7.1389631069009255E-3</v>
      </c>
      <c r="L53" s="36">
        <v>118.63247863247864</v>
      </c>
      <c r="M53" s="36">
        <v>125.81811263318113</v>
      </c>
      <c r="N53" s="8" t="s">
        <v>79</v>
      </c>
    </row>
    <row r="54" spans="1:14" x14ac:dyDescent="0.25">
      <c r="A54" s="6" t="s">
        <v>80</v>
      </c>
      <c r="B54" s="29">
        <v>1789</v>
      </c>
      <c r="C54" s="48">
        <f t="shared" si="8"/>
        <v>1.0668495438010616E-2</v>
      </c>
      <c r="D54" s="29">
        <v>3733</v>
      </c>
      <c r="E54" s="48">
        <f t="shared" si="9"/>
        <v>1.0875645313537892E-2</v>
      </c>
      <c r="F54" s="36">
        <v>92.121524201853759</v>
      </c>
      <c r="G54" s="36">
        <v>89.477468839884949</v>
      </c>
      <c r="H54" s="29">
        <v>4277</v>
      </c>
      <c r="I54" s="38">
        <f t="shared" si="10"/>
        <v>9.8458096031749688E-3</v>
      </c>
      <c r="J54" s="29">
        <v>9397</v>
      </c>
      <c r="K54" s="38">
        <f t="shared" si="11"/>
        <v>1.0144387768871617E-2</v>
      </c>
      <c r="L54" s="36">
        <v>99.303459484560022</v>
      </c>
      <c r="M54" s="36">
        <v>102.44194919873541</v>
      </c>
      <c r="N54" s="8" t="s">
        <v>81</v>
      </c>
    </row>
    <row r="55" spans="1:14" x14ac:dyDescent="0.25">
      <c r="A55" s="6" t="s">
        <v>82</v>
      </c>
      <c r="B55" s="29">
        <v>1561</v>
      </c>
      <c r="C55" s="48">
        <f t="shared" si="8"/>
        <v>9.3088436996839399E-3</v>
      </c>
      <c r="D55" s="29">
        <v>3560</v>
      </c>
      <c r="E55" s="48">
        <f t="shared" si="9"/>
        <v>1.0371630676719769E-2</v>
      </c>
      <c r="F55" s="36">
        <v>105.68720379146919</v>
      </c>
      <c r="G55" s="36">
        <v>95.442359249329755</v>
      </c>
      <c r="H55" s="29">
        <v>4860</v>
      </c>
      <c r="I55" s="38">
        <f t="shared" si="10"/>
        <v>1.1187896813521241E-2</v>
      </c>
      <c r="J55" s="29">
        <v>13136</v>
      </c>
      <c r="K55" s="38">
        <f t="shared" si="11"/>
        <v>1.418076808895366E-2</v>
      </c>
      <c r="L55" s="36">
        <v>90.116818097533837</v>
      </c>
      <c r="M55" s="36">
        <v>91.956597829891493</v>
      </c>
      <c r="N55" s="8" t="s">
        <v>83</v>
      </c>
    </row>
    <row r="56" spans="1:14" x14ac:dyDescent="0.25">
      <c r="A56" s="6" t="s">
        <v>84</v>
      </c>
      <c r="B56" s="29">
        <v>5883</v>
      </c>
      <c r="C56" s="48">
        <f t="shared" si="8"/>
        <v>3.508259287971853E-2</v>
      </c>
      <c r="D56" s="29">
        <v>9462</v>
      </c>
      <c r="E56" s="48">
        <f t="shared" si="9"/>
        <v>2.7566395916607429E-2</v>
      </c>
      <c r="F56" s="36">
        <v>96.871397991108182</v>
      </c>
      <c r="G56" s="36">
        <v>95.720789074355082</v>
      </c>
      <c r="H56" s="29">
        <v>21646</v>
      </c>
      <c r="I56" s="38">
        <f t="shared" si="10"/>
        <v>4.9829879511415799E-2</v>
      </c>
      <c r="J56" s="29">
        <v>32860</v>
      </c>
      <c r="K56" s="38">
        <f t="shared" si="11"/>
        <v>3.5473510916794862E-2</v>
      </c>
      <c r="L56" s="36">
        <v>93.161179255433609</v>
      </c>
      <c r="M56" s="36">
        <v>95.163625832609327</v>
      </c>
      <c r="N56" s="8" t="s">
        <v>85</v>
      </c>
    </row>
    <row r="57" spans="1:14" ht="12.75" customHeight="1" x14ac:dyDescent="0.25">
      <c r="A57" s="6" t="s">
        <v>86</v>
      </c>
      <c r="B57" s="29">
        <v>1393</v>
      </c>
      <c r="C57" s="48">
        <f t="shared" si="8"/>
        <v>8.3069950503906025E-3</v>
      </c>
      <c r="D57" s="29">
        <v>3118</v>
      </c>
      <c r="E57" s="48">
        <f t="shared" si="9"/>
        <v>9.0839169803405163E-3</v>
      </c>
      <c r="F57" s="36">
        <v>82.7688651218063</v>
      </c>
      <c r="G57" s="36">
        <v>76.647000983284158</v>
      </c>
      <c r="H57" s="29">
        <v>4117</v>
      </c>
      <c r="I57" s="38">
        <f t="shared" si="10"/>
        <v>9.4774837821536926E-3</v>
      </c>
      <c r="J57" s="29">
        <v>8497</v>
      </c>
      <c r="K57" s="38">
        <f t="shared" si="11"/>
        <v>9.1728065203897126E-3</v>
      </c>
      <c r="L57" s="36">
        <v>100.41463414634147</v>
      </c>
      <c r="M57" s="36">
        <v>89.338660498370302</v>
      </c>
      <c r="N57" s="8" t="s">
        <v>87</v>
      </c>
    </row>
    <row r="58" spans="1:14" x14ac:dyDescent="0.25">
      <c r="A58" s="6" t="s">
        <v>88</v>
      </c>
      <c r="B58" s="29">
        <v>86</v>
      </c>
      <c r="C58" s="48">
        <f t="shared" si="8"/>
        <v>5.1285109428111399E-4</v>
      </c>
      <c r="D58" s="29">
        <v>199</v>
      </c>
      <c r="E58" s="48">
        <f t="shared" si="9"/>
        <v>5.7976250131102074E-4</v>
      </c>
      <c r="F58" s="36">
        <v>86.868686868686879</v>
      </c>
      <c r="G58" s="36">
        <v>90.454545454545453</v>
      </c>
      <c r="H58" s="29">
        <v>149</v>
      </c>
      <c r="I58" s="38">
        <f t="shared" si="10"/>
        <v>3.4300342082606273E-4</v>
      </c>
      <c r="J58" s="29">
        <v>536</v>
      </c>
      <c r="K58" s="38">
        <f t="shared" si="11"/>
        <v>5.7863061020700082E-4</v>
      </c>
      <c r="L58" s="36">
        <v>44.74474474474475</v>
      </c>
      <c r="M58" s="36">
        <v>89.036544850498331</v>
      </c>
      <c r="N58" s="8" t="s">
        <v>89</v>
      </c>
    </row>
    <row r="59" spans="1:14" ht="12.75" customHeight="1" x14ac:dyDescent="0.25">
      <c r="A59" s="6" t="s">
        <v>90</v>
      </c>
      <c r="B59" s="29">
        <v>350</v>
      </c>
      <c r="C59" s="48">
        <f t="shared" si="8"/>
        <v>2.0871846860277894E-3</v>
      </c>
      <c r="D59" s="29">
        <v>647</v>
      </c>
      <c r="E59" s="48">
        <f t="shared" si="9"/>
        <v>1.8849564741117105E-3</v>
      </c>
      <c r="F59" s="36">
        <v>137.25490196078431</v>
      </c>
      <c r="G59" s="36">
        <v>64.122893954410316</v>
      </c>
      <c r="H59" s="29">
        <v>1280</v>
      </c>
      <c r="I59" s="38">
        <f t="shared" si="10"/>
        <v>2.9466065681702032E-3</v>
      </c>
      <c r="J59" s="29">
        <v>2525</v>
      </c>
      <c r="K59" s="38">
        <f t="shared" si="11"/>
        <v>2.7258251693520093E-3</v>
      </c>
      <c r="L59" s="36">
        <v>134.73684210526315</v>
      </c>
      <c r="M59" s="36">
        <v>82.922824302134643</v>
      </c>
      <c r="N59" s="8" t="s">
        <v>91</v>
      </c>
    </row>
    <row r="60" spans="1:14" x14ac:dyDescent="0.25">
      <c r="A60" s="6" t="s">
        <v>92</v>
      </c>
      <c r="B60" s="29">
        <v>793</v>
      </c>
      <c r="C60" s="48">
        <f t="shared" si="8"/>
        <v>4.7289641600572483E-3</v>
      </c>
      <c r="D60" s="29">
        <v>2598</v>
      </c>
      <c r="E60" s="48">
        <f t="shared" si="9"/>
        <v>7.5689596904825723E-3</v>
      </c>
      <c r="F60" s="36">
        <v>110.90909090909091</v>
      </c>
      <c r="G60" s="36">
        <v>111.50214592274679</v>
      </c>
      <c r="H60" s="29">
        <v>1830</v>
      </c>
      <c r="I60" s="38">
        <f t="shared" si="10"/>
        <v>4.2127265779308377E-3</v>
      </c>
      <c r="J60" s="29">
        <v>5866</v>
      </c>
      <c r="K60" s="38">
        <f t="shared" si="11"/>
        <v>6.3325506706609453E-3</v>
      </c>
      <c r="L60" s="36">
        <v>125</v>
      </c>
      <c r="M60" s="36">
        <v>115.81441263573544</v>
      </c>
      <c r="N60" s="8" t="s">
        <v>93</v>
      </c>
    </row>
    <row r="61" spans="1:14" x14ac:dyDescent="0.25">
      <c r="A61" s="6" t="s">
        <v>94</v>
      </c>
      <c r="B61" s="29">
        <v>89</v>
      </c>
      <c r="C61" s="48">
        <f t="shared" si="8"/>
        <v>5.3074124873278073E-4</v>
      </c>
      <c r="D61" s="29">
        <v>320</v>
      </c>
      <c r="E61" s="48">
        <f t="shared" si="9"/>
        <v>9.3228140914334992E-4</v>
      </c>
      <c r="F61" s="36">
        <v>100</v>
      </c>
      <c r="G61" s="36">
        <v>124.5136186770428</v>
      </c>
      <c r="H61" s="29">
        <v>209</v>
      </c>
      <c r="I61" s="38">
        <f t="shared" si="10"/>
        <v>4.8112560370904104E-4</v>
      </c>
      <c r="J61" s="29">
        <v>732</v>
      </c>
      <c r="K61" s="38">
        <f t="shared" si="11"/>
        <v>7.9021941543194881E-4</v>
      </c>
      <c r="L61" s="36">
        <v>103.98009950248756</v>
      </c>
      <c r="M61" s="36">
        <v>157.08154506437768</v>
      </c>
      <c r="N61" s="8" t="s">
        <v>95</v>
      </c>
    </row>
    <row r="62" spans="1:14" x14ac:dyDescent="0.25">
      <c r="A62" s="6" t="s">
        <v>96</v>
      </c>
      <c r="B62" s="29">
        <v>12</v>
      </c>
      <c r="C62" s="48">
        <f t="shared" si="8"/>
        <v>7.1560617806667071E-5</v>
      </c>
      <c r="D62" s="29">
        <v>18</v>
      </c>
      <c r="E62" s="48">
        <f t="shared" si="9"/>
        <v>5.2440829264313433E-5</v>
      </c>
      <c r="F62" s="36">
        <v>109.09090909090908</v>
      </c>
      <c r="G62" s="36">
        <v>54.54545454545454</v>
      </c>
      <c r="H62" s="29">
        <v>28</v>
      </c>
      <c r="I62" s="38">
        <f t="shared" si="10"/>
        <v>6.4457018678723197E-5</v>
      </c>
      <c r="J62" s="29">
        <v>37</v>
      </c>
      <c r="K62" s="38">
        <f t="shared" si="11"/>
        <v>3.9942784659811618E-5</v>
      </c>
      <c r="L62" s="36">
        <v>147.36842105263156</v>
      </c>
      <c r="M62" s="36">
        <v>37</v>
      </c>
      <c r="N62" s="8" t="s">
        <v>97</v>
      </c>
    </row>
    <row r="63" spans="1:14" x14ac:dyDescent="0.25">
      <c r="A63" s="6" t="s">
        <v>98</v>
      </c>
      <c r="B63" s="29">
        <v>299</v>
      </c>
      <c r="C63" s="48">
        <f t="shared" si="8"/>
        <v>1.7830520603494544E-3</v>
      </c>
      <c r="D63" s="29">
        <v>510</v>
      </c>
      <c r="E63" s="48">
        <f t="shared" si="9"/>
        <v>1.4858234958222138E-3</v>
      </c>
      <c r="F63" s="36">
        <v>135.90909090909091</v>
      </c>
      <c r="G63" s="36">
        <v>124.08759124087592</v>
      </c>
      <c r="H63" s="29">
        <v>1017</v>
      </c>
      <c r="I63" s="38">
        <f t="shared" si="10"/>
        <v>2.3411709998664818E-3</v>
      </c>
      <c r="J63" s="29">
        <v>1651</v>
      </c>
      <c r="K63" s="38">
        <f t="shared" si="11"/>
        <v>1.7823118236040267E-3</v>
      </c>
      <c r="L63" s="36">
        <v>139.50617283950618</v>
      </c>
      <c r="M63" s="36">
        <v>126.61042944785277</v>
      </c>
      <c r="N63" s="8" t="s">
        <v>99</v>
      </c>
    </row>
    <row r="64" spans="1:14" x14ac:dyDescent="0.25">
      <c r="A64" s="6" t="s">
        <v>100</v>
      </c>
      <c r="B64" s="29">
        <v>868</v>
      </c>
      <c r="C64" s="48">
        <f t="shared" si="8"/>
        <v>5.1762180213489172E-3</v>
      </c>
      <c r="D64" s="29">
        <v>1739</v>
      </c>
      <c r="E64" s="48">
        <f t="shared" si="9"/>
        <v>5.0663667828133923E-3</v>
      </c>
      <c r="F64" s="36">
        <v>122.425952045134</v>
      </c>
      <c r="G64" s="36">
        <v>108.55181023720351</v>
      </c>
      <c r="H64" s="29">
        <v>1512</v>
      </c>
      <c r="I64" s="38">
        <f t="shared" si="10"/>
        <v>3.4806790086510525E-3</v>
      </c>
      <c r="J64" s="29">
        <v>3294</v>
      </c>
      <c r="K64" s="38">
        <f t="shared" si="11"/>
        <v>3.5559873694437699E-3</v>
      </c>
      <c r="L64" s="36">
        <v>120.76677316293929</v>
      </c>
      <c r="M64" s="36">
        <v>118.57451403887688</v>
      </c>
      <c r="N64" s="8" t="s">
        <v>101</v>
      </c>
    </row>
    <row r="65" spans="1:14" x14ac:dyDescent="0.25">
      <c r="A65" s="6" t="s">
        <v>102</v>
      </c>
      <c r="B65" s="29">
        <v>2807</v>
      </c>
      <c r="C65" s="48">
        <f t="shared" si="8"/>
        <v>1.6739221181942869E-2</v>
      </c>
      <c r="D65" s="29">
        <v>4388</v>
      </c>
      <c r="E65" s="48">
        <f t="shared" si="9"/>
        <v>1.2783908822878186E-2</v>
      </c>
      <c r="F65" s="36">
        <v>145.21469218830833</v>
      </c>
      <c r="G65" s="36">
        <v>139.25737860996509</v>
      </c>
      <c r="H65" s="29">
        <v>6091</v>
      </c>
      <c r="I65" s="38">
        <f t="shared" si="10"/>
        <v>1.4021703599003678E-2</v>
      </c>
      <c r="J65" s="29">
        <v>12010</v>
      </c>
      <c r="K65" s="38">
        <f t="shared" si="11"/>
        <v>1.2965211993630744E-2</v>
      </c>
      <c r="L65" s="36">
        <v>199.24762839385016</v>
      </c>
      <c r="M65" s="36">
        <v>222.98551800965467</v>
      </c>
      <c r="N65" s="8" t="s">
        <v>103</v>
      </c>
    </row>
    <row r="66" spans="1:14" x14ac:dyDescent="0.25">
      <c r="A66" s="6" t="s">
        <v>104</v>
      </c>
      <c r="B66" s="29">
        <v>7021</v>
      </c>
      <c r="C66" s="48">
        <f t="shared" si="8"/>
        <v>4.1868924801717458E-2</v>
      </c>
      <c r="D66" s="29">
        <v>15404</v>
      </c>
      <c r="E66" s="48">
        <f t="shared" si="9"/>
        <v>4.4877696332638009E-2</v>
      </c>
      <c r="F66" s="36">
        <v>135.93417231364958</v>
      </c>
      <c r="G66" s="36">
        <v>124.3461414271876</v>
      </c>
      <c r="H66" s="29">
        <v>7906</v>
      </c>
      <c r="I66" s="38">
        <f t="shared" si="10"/>
        <v>1.8199899631213771E-2</v>
      </c>
      <c r="J66" s="29">
        <v>17793</v>
      </c>
      <c r="K66" s="38">
        <f t="shared" si="11"/>
        <v>1.9208161282487247E-2</v>
      </c>
      <c r="L66" s="36">
        <v>133.34457750042165</v>
      </c>
      <c r="M66" s="36">
        <v>123.28852549889136</v>
      </c>
      <c r="N66" s="8" t="s">
        <v>105</v>
      </c>
    </row>
    <row r="67" spans="1:14" ht="12.75" customHeight="1" x14ac:dyDescent="0.25">
      <c r="A67" s="6" t="s">
        <v>106</v>
      </c>
      <c r="B67" s="29">
        <v>5018</v>
      </c>
      <c r="C67" s="48">
        <f t="shared" si="8"/>
        <v>2.9924265012821277E-2</v>
      </c>
      <c r="D67" s="29">
        <v>8085</v>
      </c>
      <c r="E67" s="48">
        <f t="shared" si="9"/>
        <v>2.3554672477887451E-2</v>
      </c>
      <c r="F67" s="36">
        <v>239.52267303102624</v>
      </c>
      <c r="G67" s="36">
        <v>144.47819871336668</v>
      </c>
      <c r="H67" s="29">
        <v>9850</v>
      </c>
      <c r="I67" s="38">
        <f t="shared" si="10"/>
        <v>2.2675058356622268E-2</v>
      </c>
      <c r="J67" s="29">
        <v>17737</v>
      </c>
      <c r="K67" s="38">
        <f t="shared" si="11"/>
        <v>1.9147707338137261E-2</v>
      </c>
      <c r="L67" s="36">
        <v>194.1651882515277</v>
      </c>
      <c r="M67" s="36">
        <v>134.71821358043445</v>
      </c>
      <c r="N67" s="8" t="s">
        <v>107</v>
      </c>
    </row>
    <row r="68" spans="1:14" x14ac:dyDescent="0.25">
      <c r="A68" s="6" t="s">
        <v>108</v>
      </c>
      <c r="B68" s="29">
        <v>393</v>
      </c>
      <c r="C68" s="48">
        <f t="shared" si="8"/>
        <v>2.3436102331683465E-3</v>
      </c>
      <c r="D68" s="29">
        <v>857</v>
      </c>
      <c r="E68" s="48">
        <f t="shared" si="9"/>
        <v>2.4967661488620339E-3</v>
      </c>
      <c r="F68" s="36">
        <v>118.01801801801801</v>
      </c>
      <c r="G68" s="36">
        <v>105.02450980392157</v>
      </c>
      <c r="H68" s="29">
        <v>824</v>
      </c>
      <c r="I68" s="38">
        <f t="shared" si="10"/>
        <v>1.8968779782595683E-3</v>
      </c>
      <c r="J68" s="29">
        <v>1898</v>
      </c>
      <c r="K68" s="38">
        <f t="shared" si="11"/>
        <v>2.0489568995762826E-3</v>
      </c>
      <c r="L68" s="36">
        <v>113.34250343878955</v>
      </c>
      <c r="M68" s="36">
        <v>114.68277945619336</v>
      </c>
      <c r="N68" s="8" t="s">
        <v>109</v>
      </c>
    </row>
    <row r="69" spans="1:14" x14ac:dyDescent="0.25">
      <c r="A69" s="6" t="s">
        <v>110</v>
      </c>
      <c r="B69" s="29">
        <v>710</v>
      </c>
      <c r="C69" s="48">
        <f t="shared" si="8"/>
        <v>4.2340032202278013E-3</v>
      </c>
      <c r="D69" s="29">
        <v>1536</v>
      </c>
      <c r="E69" s="48">
        <f t="shared" si="9"/>
        <v>4.4749507638880796E-3</v>
      </c>
      <c r="F69" s="36">
        <v>57.676685621445976</v>
      </c>
      <c r="G69" s="36">
        <v>57.571214392803597</v>
      </c>
      <c r="H69" s="29">
        <v>1895</v>
      </c>
      <c r="I69" s="38">
        <f t="shared" si="10"/>
        <v>4.3623589427207307E-3</v>
      </c>
      <c r="J69" s="29">
        <v>4255</v>
      </c>
      <c r="K69" s="38">
        <f t="shared" si="11"/>
        <v>4.5934202358783368E-3</v>
      </c>
      <c r="L69" s="36">
        <v>91.018251681075895</v>
      </c>
      <c r="M69" s="36">
        <v>87.31787399958958</v>
      </c>
      <c r="N69" s="8" t="s">
        <v>111</v>
      </c>
    </row>
    <row r="70" spans="1:14" ht="12.75" customHeight="1" x14ac:dyDescent="0.25">
      <c r="A70" s="6" t="s">
        <v>112</v>
      </c>
      <c r="B70" s="29">
        <v>376</v>
      </c>
      <c r="C70" s="48">
        <f t="shared" si="8"/>
        <v>2.2422326912755679E-3</v>
      </c>
      <c r="D70" s="29">
        <v>778</v>
      </c>
      <c r="E70" s="48">
        <f t="shared" si="9"/>
        <v>2.2666091759797695E-3</v>
      </c>
      <c r="F70" s="36">
        <v>109.62099125364431</v>
      </c>
      <c r="G70" s="36">
        <v>113.24599708879184</v>
      </c>
      <c r="H70" s="29">
        <v>1033</v>
      </c>
      <c r="I70" s="38">
        <f t="shared" si="10"/>
        <v>2.3780035819686092E-3</v>
      </c>
      <c r="J70" s="29">
        <v>2196</v>
      </c>
      <c r="K70" s="38">
        <f t="shared" si="11"/>
        <v>2.3706582462958464E-3</v>
      </c>
      <c r="L70" s="36">
        <v>118.32760595647194</v>
      </c>
      <c r="M70" s="36">
        <v>109.52618453865337</v>
      </c>
      <c r="N70" s="8" t="s">
        <v>113</v>
      </c>
    </row>
    <row r="71" spans="1:14" x14ac:dyDescent="0.25">
      <c r="A71" s="6" t="s">
        <v>114</v>
      </c>
      <c r="B71" s="29">
        <v>2473</v>
      </c>
      <c r="C71" s="48">
        <f t="shared" si="8"/>
        <v>1.4747450652990638E-2</v>
      </c>
      <c r="D71" s="29">
        <v>4732</v>
      </c>
      <c r="E71" s="48">
        <f t="shared" si="9"/>
        <v>1.3786111337707288E-2</v>
      </c>
      <c r="F71" s="36">
        <v>110.30330062444247</v>
      </c>
      <c r="G71" s="36">
        <v>107.86414406200137</v>
      </c>
      <c r="H71" s="29">
        <v>6282</v>
      </c>
      <c r="I71" s="38">
        <f t="shared" si="10"/>
        <v>1.4461392547847826E-2</v>
      </c>
      <c r="J71" s="29">
        <v>12272</v>
      </c>
      <c r="K71" s="38">
        <f t="shared" si="11"/>
        <v>1.3248050090411034E-2</v>
      </c>
      <c r="L71" s="36">
        <v>119.47508558387219</v>
      </c>
      <c r="M71" s="36">
        <v>114.40290854852242</v>
      </c>
      <c r="N71" s="8" t="s">
        <v>115</v>
      </c>
    </row>
    <row r="72" spans="1:14" ht="12.75" customHeight="1" x14ac:dyDescent="0.25">
      <c r="A72" s="13" t="s">
        <v>116</v>
      </c>
      <c r="B72" s="34">
        <v>1</v>
      </c>
      <c r="C72" s="48">
        <f t="shared" si="8"/>
        <v>5.9633848172222553E-6</v>
      </c>
      <c r="D72" s="34">
        <v>0</v>
      </c>
      <c r="E72" s="48">
        <f t="shared" si="9"/>
        <v>0</v>
      </c>
      <c r="F72" s="33">
        <v>100</v>
      </c>
      <c r="G72" s="33" t="e">
        <v>#DIV/0!</v>
      </c>
      <c r="H72" s="34">
        <v>2</v>
      </c>
      <c r="I72" s="52">
        <f t="shared" si="10"/>
        <v>4.6040727627659429E-6</v>
      </c>
      <c r="J72" s="34"/>
      <c r="K72" s="52">
        <f t="shared" si="11"/>
        <v>0</v>
      </c>
      <c r="L72" s="33">
        <v>100</v>
      </c>
      <c r="M72" s="33" t="e">
        <v>#DIV/0!</v>
      </c>
      <c r="N72" s="14" t="s">
        <v>118</v>
      </c>
    </row>
    <row r="73" spans="1:14" x14ac:dyDescent="0.25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ht="15" x14ac:dyDescent="0.25">
      <c r="A74" s="42" t="s">
        <v>119</v>
      </c>
    </row>
    <row r="77" spans="1:14" x14ac:dyDescent="0.25">
      <c r="A77" s="43" t="s">
        <v>120</v>
      </c>
    </row>
    <row r="78" spans="1:14" x14ac:dyDescent="0.25">
      <c r="A78"/>
    </row>
    <row r="79" spans="1:14" x14ac:dyDescent="0.25">
      <c r="A79"/>
    </row>
  </sheetData>
  <mergeCells count="10"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  <mergeCell ref="L14:M14"/>
  </mergeCells>
  <hyperlinks>
    <hyperlink ref="A77" r:id="rId1" xr:uid="{00000000-0004-0000-0C00-000000000000}"/>
  </hyperlinks>
  <pageMargins left="0.7" right="0.7" top="0.75" bottom="0.75" header="0.3" footer="0.3"/>
  <pageSetup paperSize="9" scale="60" fitToHeight="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D0D43-6780-4B67-9B9E-E92AC42E7904}">
  <sheetPr>
    <pageSetUpPr fitToPage="1"/>
  </sheetPr>
  <dimension ref="A7:O79"/>
  <sheetViews>
    <sheetView topLeftCell="A7" zoomScale="80" zoomScaleNormal="80" workbookViewId="0">
      <selection activeCell="C10" sqref="C10"/>
    </sheetView>
  </sheetViews>
  <sheetFormatPr defaultColWidth="9.109375" defaultRowHeight="13.2" x14ac:dyDescent="0.25"/>
  <cols>
    <col min="1" max="1" width="28.6640625" style="3" customWidth="1"/>
    <col min="2" max="2" width="10.6640625" style="3" customWidth="1"/>
    <col min="3" max="3" width="16.109375" style="3" customWidth="1"/>
    <col min="4" max="4" width="15" style="3" customWidth="1"/>
    <col min="5" max="5" width="13.88671875" style="3" customWidth="1"/>
    <col min="6" max="6" width="10.44140625" style="3" customWidth="1"/>
    <col min="7" max="7" width="11.33203125" style="3" customWidth="1"/>
    <col min="8" max="8" width="11" style="2" customWidth="1"/>
    <col min="9" max="9" width="13.33203125" style="2" customWidth="1"/>
    <col min="10" max="10" width="14.6640625" style="2" customWidth="1"/>
    <col min="11" max="11" width="14" style="2" customWidth="1"/>
    <col min="12" max="12" width="10.6640625" style="2" customWidth="1"/>
    <col min="13" max="13" width="11.5546875" style="3" customWidth="1"/>
    <col min="14" max="14" width="45.109375" style="3" customWidth="1"/>
    <col min="15" max="16384" width="9.109375" style="3"/>
  </cols>
  <sheetData>
    <row r="7" spans="1:15" ht="17.399999999999999" x14ac:dyDescent="0.3">
      <c r="A7" s="20" t="s">
        <v>140</v>
      </c>
      <c r="B7" s="1"/>
      <c r="C7" s="1"/>
      <c r="D7" s="1"/>
      <c r="E7" s="1"/>
      <c r="F7" s="1"/>
      <c r="G7" s="1"/>
    </row>
    <row r="8" spans="1:15" s="2" customFormat="1" x14ac:dyDescent="0.25">
      <c r="A8" s="2" t="s">
        <v>141</v>
      </c>
    </row>
    <row r="9" spans="1:15" s="2" customFormat="1" x14ac:dyDescent="0.25"/>
    <row r="10" spans="1:15" s="2" customFormat="1" x14ac:dyDescent="0.25">
      <c r="A10" s="3"/>
      <c r="B10" s="3"/>
      <c r="C10" s="3"/>
      <c r="D10" s="3"/>
      <c r="E10" s="3"/>
      <c r="F10" s="3"/>
      <c r="G10" s="3"/>
      <c r="M10" s="3"/>
      <c r="N10" s="3"/>
      <c r="O10" s="3"/>
    </row>
    <row r="11" spans="1:15" s="2" customFormat="1" x14ac:dyDescent="0.25">
      <c r="A11" s="60"/>
      <c r="B11" s="63" t="s">
        <v>0</v>
      </c>
      <c r="C11" s="63"/>
      <c r="D11" s="63"/>
      <c r="E11" s="63"/>
      <c r="F11" s="63"/>
      <c r="G11" s="63"/>
      <c r="H11" s="64" t="s">
        <v>1</v>
      </c>
      <c r="I11" s="63"/>
      <c r="J11" s="63"/>
      <c r="K11" s="63"/>
      <c r="L11" s="63"/>
      <c r="M11" s="63"/>
      <c r="N11" s="65"/>
      <c r="O11"/>
    </row>
    <row r="12" spans="1:15" x14ac:dyDescent="0.25">
      <c r="A12" s="61"/>
      <c r="B12" s="68" t="s">
        <v>137</v>
      </c>
      <c r="C12" s="55"/>
      <c r="D12" s="71" t="s">
        <v>138</v>
      </c>
      <c r="E12" s="53"/>
      <c r="F12" s="4" t="s">
        <v>137</v>
      </c>
      <c r="G12" s="11" t="s">
        <v>139</v>
      </c>
      <c r="H12" s="68" t="s">
        <v>137</v>
      </c>
      <c r="I12" s="55"/>
      <c r="J12" s="71" t="s">
        <v>138</v>
      </c>
      <c r="K12" s="53"/>
      <c r="L12" s="4" t="s">
        <v>137</v>
      </c>
      <c r="M12" s="11" t="s">
        <v>139</v>
      </c>
      <c r="N12" s="66"/>
    </row>
    <row r="13" spans="1:15" x14ac:dyDescent="0.25">
      <c r="A13" s="61"/>
      <c r="B13" s="69"/>
      <c r="C13" s="17" t="s">
        <v>2</v>
      </c>
      <c r="D13" s="72"/>
      <c r="E13" s="54" t="s">
        <v>2</v>
      </c>
      <c r="F13" s="10" t="s">
        <v>121</v>
      </c>
      <c r="G13" s="12" t="s">
        <v>122</v>
      </c>
      <c r="H13" s="69"/>
      <c r="I13" s="17" t="s">
        <v>2</v>
      </c>
      <c r="J13" s="72"/>
      <c r="K13" s="54" t="s">
        <v>2</v>
      </c>
      <c r="L13" s="10" t="s">
        <v>121</v>
      </c>
      <c r="M13" s="12" t="s">
        <v>122</v>
      </c>
      <c r="N13" s="66"/>
    </row>
    <row r="14" spans="1:15" ht="15" x14ac:dyDescent="0.25">
      <c r="A14" s="62"/>
      <c r="B14" s="70"/>
      <c r="C14" s="56"/>
      <c r="D14" s="73"/>
      <c r="E14" s="57"/>
      <c r="F14" s="74" t="s">
        <v>3</v>
      </c>
      <c r="G14" s="75"/>
      <c r="H14" s="70"/>
      <c r="I14" s="56"/>
      <c r="J14" s="73"/>
      <c r="K14" s="57"/>
      <c r="L14" s="74" t="s">
        <v>3</v>
      </c>
      <c r="M14" s="75"/>
      <c r="N14" s="67"/>
    </row>
    <row r="15" spans="1:15" x14ac:dyDescent="0.25">
      <c r="B15" s="18"/>
      <c r="C15" s="18"/>
      <c r="D15" s="18"/>
      <c r="E15" s="18"/>
      <c r="F15" s="19"/>
      <c r="G15" s="19"/>
      <c r="H15" s="31"/>
      <c r="I15" s="18"/>
      <c r="J15" s="18"/>
      <c r="K15" s="18"/>
      <c r="L15" s="18"/>
      <c r="M15" s="18"/>
      <c r="N15" s="2"/>
    </row>
    <row r="16" spans="1:15" x14ac:dyDescent="0.25">
      <c r="A16" s="5" t="s">
        <v>4</v>
      </c>
      <c r="B16" s="28">
        <v>341180</v>
      </c>
      <c r="C16" s="38">
        <f>B16/B16</f>
        <v>1</v>
      </c>
      <c r="D16" s="28">
        <v>921354</v>
      </c>
      <c r="E16" s="38">
        <f>D16/D16</f>
        <v>1</v>
      </c>
      <c r="F16" s="37">
        <v>102.14511324341721</v>
      </c>
      <c r="G16" s="37">
        <v>103.14764933869809</v>
      </c>
      <c r="H16" s="28">
        <v>825203</v>
      </c>
      <c r="I16" s="38">
        <v>1</v>
      </c>
      <c r="J16" s="28">
        <v>2441783</v>
      </c>
      <c r="K16" s="38">
        <v>1</v>
      </c>
      <c r="L16" s="37">
        <v>100.91053943897759</v>
      </c>
      <c r="M16" s="37">
        <v>103.13277814641002</v>
      </c>
      <c r="N16" s="9" t="s">
        <v>5</v>
      </c>
    </row>
    <row r="17" spans="1:14" x14ac:dyDescent="0.25">
      <c r="A17" s="5" t="s">
        <v>6</v>
      </c>
      <c r="B17" s="28">
        <v>124156</v>
      </c>
      <c r="C17" s="38">
        <f t="shared" ref="C17:C18" si="0">SUM(B17)/SUM($B$17:$B$18)</f>
        <v>0.36390175274048892</v>
      </c>
      <c r="D17" s="28">
        <v>361085</v>
      </c>
      <c r="E17" s="38">
        <f t="shared" ref="E17:E18" si="1">SUM(D17)/SUM($D$17:$D$18)</f>
        <v>0.39190691091589119</v>
      </c>
      <c r="F17" s="37">
        <v>110.30010127751817</v>
      </c>
      <c r="G17" s="37">
        <v>107.01732027693475</v>
      </c>
      <c r="H17" s="28">
        <v>328773</v>
      </c>
      <c r="I17" s="38">
        <f t="shared" ref="I17:I18" si="2">SUM(H17)/SUM($H$17:$H$18)</f>
        <v>0.39841469311187672</v>
      </c>
      <c r="J17" s="28">
        <v>1019026</v>
      </c>
      <c r="K17" s="38">
        <f t="shared" ref="K17:K18" si="3">SUM(J17)/SUM($J$17:$J$18)</f>
        <v>0.41732864877837222</v>
      </c>
      <c r="L17" s="37">
        <v>106.91213819073417</v>
      </c>
      <c r="M17" s="37">
        <v>104.42466449692984</v>
      </c>
      <c r="N17" s="9" t="s">
        <v>7</v>
      </c>
    </row>
    <row r="18" spans="1:14" x14ac:dyDescent="0.25">
      <c r="A18" s="5" t="s">
        <v>8</v>
      </c>
      <c r="B18" s="28">
        <v>217024</v>
      </c>
      <c r="C18" s="38">
        <f t="shared" si="0"/>
        <v>0.63609824725951114</v>
      </c>
      <c r="D18" s="28">
        <v>560269</v>
      </c>
      <c r="E18" s="38">
        <f t="shared" si="1"/>
        <v>0.60809308908410886</v>
      </c>
      <c r="F18" s="37">
        <v>98.000027093785135</v>
      </c>
      <c r="G18" s="37">
        <v>100.79880682727962</v>
      </c>
      <c r="H18" s="28">
        <v>496430</v>
      </c>
      <c r="I18" s="38">
        <f t="shared" si="2"/>
        <v>0.60158530688812328</v>
      </c>
      <c r="J18" s="28">
        <v>1422757</v>
      </c>
      <c r="K18" s="38">
        <f t="shared" si="3"/>
        <v>0.58267135122162783</v>
      </c>
      <c r="L18" s="37">
        <v>97.293430542489816</v>
      </c>
      <c r="M18" s="37">
        <v>102.22688616748241</v>
      </c>
      <c r="N18" s="9" t="s">
        <v>9</v>
      </c>
    </row>
    <row r="19" spans="1:14" x14ac:dyDescent="0.25">
      <c r="A19" s="6" t="s">
        <v>10</v>
      </c>
      <c r="B19" s="46"/>
      <c r="C19" s="39"/>
      <c r="D19" s="46"/>
      <c r="E19" s="39"/>
      <c r="F19" s="40"/>
      <c r="G19" s="40"/>
      <c r="H19" s="29"/>
      <c r="I19" s="35"/>
      <c r="J19" s="29"/>
      <c r="K19" s="35"/>
      <c r="L19" s="41"/>
      <c r="M19" s="41"/>
      <c r="N19" s="7" t="s">
        <v>11</v>
      </c>
    </row>
    <row r="20" spans="1:14" x14ac:dyDescent="0.25">
      <c r="A20" s="6" t="s">
        <v>12</v>
      </c>
      <c r="B20" s="29">
        <v>24919</v>
      </c>
      <c r="C20" s="48">
        <f t="shared" ref="C20:C72" si="4">SUM(B20)/SUM($B$20:$B$72)</f>
        <v>0.11482140224122678</v>
      </c>
      <c r="D20" s="29">
        <v>59616</v>
      </c>
      <c r="E20" s="48">
        <f t="shared" ref="E20:E72" si="5">SUM(D20)/SUM($D$20:$D$72)</f>
        <v>0.10640621988048576</v>
      </c>
      <c r="F20" s="36">
        <v>95.438529299119111</v>
      </c>
      <c r="G20" s="36">
        <v>104.57112787230312</v>
      </c>
      <c r="H20" s="29">
        <v>61175</v>
      </c>
      <c r="I20" s="38">
        <f t="shared" ref="I20:I72" si="6">SUM(H20)/SUM($H$20:$H$72)</f>
        <v>0.1232298612090325</v>
      </c>
      <c r="J20" s="29">
        <v>148908</v>
      </c>
      <c r="K20" s="38">
        <f t="shared" ref="K20:K72" si="7">SUM(J20)/SUM($J$20:$J$72)</f>
        <v>0.10466173023465038</v>
      </c>
      <c r="L20" s="36">
        <v>89.046579330422134</v>
      </c>
      <c r="M20" s="36">
        <v>100.96142111329583</v>
      </c>
      <c r="N20" s="8" t="s">
        <v>13</v>
      </c>
    </row>
    <row r="21" spans="1:14" x14ac:dyDescent="0.25">
      <c r="A21" s="6" t="s">
        <v>14</v>
      </c>
      <c r="B21" s="29">
        <v>1470</v>
      </c>
      <c r="C21" s="48">
        <f t="shared" si="4"/>
        <v>6.7734444116779712E-3</v>
      </c>
      <c r="D21" s="29">
        <v>2876</v>
      </c>
      <c r="E21" s="48">
        <f t="shared" si="5"/>
        <v>5.1332576552649807E-3</v>
      </c>
      <c r="F21" s="36">
        <v>82.491582491582491</v>
      </c>
      <c r="G21" s="36">
        <v>74.123711340206185</v>
      </c>
      <c r="H21" s="29">
        <v>4196</v>
      </c>
      <c r="I21" s="38">
        <f t="shared" si="6"/>
        <v>8.4523497774107118E-3</v>
      </c>
      <c r="J21" s="29">
        <v>7964</v>
      </c>
      <c r="K21" s="38">
        <f t="shared" si="7"/>
        <v>5.5975905900875417E-3</v>
      </c>
      <c r="L21" s="36">
        <v>133.41812400635931</v>
      </c>
      <c r="M21" s="36">
        <v>81.564932404752156</v>
      </c>
      <c r="N21" s="8" t="s">
        <v>15</v>
      </c>
    </row>
    <row r="22" spans="1:14" x14ac:dyDescent="0.25">
      <c r="A22" s="6" t="s">
        <v>16</v>
      </c>
      <c r="B22" s="29">
        <v>3683</v>
      </c>
      <c r="C22" s="48">
        <f t="shared" si="4"/>
        <v>1.6970473311707462E-2</v>
      </c>
      <c r="D22" s="29">
        <v>7860</v>
      </c>
      <c r="E22" s="48">
        <f t="shared" si="5"/>
        <v>1.4029000406948103E-2</v>
      </c>
      <c r="F22" s="36">
        <v>117.14376590330788</v>
      </c>
      <c r="G22" s="36">
        <v>106.5907241659886</v>
      </c>
      <c r="H22" s="29">
        <v>6086</v>
      </c>
      <c r="I22" s="38">
        <f t="shared" si="6"/>
        <v>1.2259533066091895E-2</v>
      </c>
      <c r="J22" s="29">
        <v>12863</v>
      </c>
      <c r="K22" s="38">
        <f t="shared" si="7"/>
        <v>9.040910065330995E-3</v>
      </c>
      <c r="L22" s="36">
        <v>103.46820809248555</v>
      </c>
      <c r="M22" s="36">
        <v>96.91832429174201</v>
      </c>
      <c r="N22" s="8" t="s">
        <v>17</v>
      </c>
    </row>
    <row r="23" spans="1:14" x14ac:dyDescent="0.25">
      <c r="A23" s="6" t="s">
        <v>18</v>
      </c>
      <c r="B23" s="29">
        <v>6523</v>
      </c>
      <c r="C23" s="48">
        <f t="shared" si="4"/>
        <v>3.0056583603656737E-2</v>
      </c>
      <c r="D23" s="29">
        <v>18879</v>
      </c>
      <c r="E23" s="48">
        <f t="shared" si="5"/>
        <v>3.3696373878215426E-2</v>
      </c>
      <c r="F23" s="36">
        <v>120.37276250230671</v>
      </c>
      <c r="G23" s="36">
        <v>113.67413294797689</v>
      </c>
      <c r="H23" s="29">
        <v>16949</v>
      </c>
      <c r="I23" s="38">
        <f t="shared" si="6"/>
        <v>3.4141772253892796E-2</v>
      </c>
      <c r="J23" s="29">
        <v>53662</v>
      </c>
      <c r="K23" s="38">
        <f t="shared" si="7"/>
        <v>3.771696462145626E-2</v>
      </c>
      <c r="L23" s="36">
        <v>113.86630836412496</v>
      </c>
      <c r="M23" s="36">
        <v>109.01371254443882</v>
      </c>
      <c r="N23" s="8" t="s">
        <v>19</v>
      </c>
    </row>
    <row r="24" spans="1:14" ht="12.75" customHeight="1" x14ac:dyDescent="0.25">
      <c r="A24" s="6" t="s">
        <v>20</v>
      </c>
      <c r="B24" s="29">
        <v>85</v>
      </c>
      <c r="C24" s="48">
        <f t="shared" si="4"/>
        <v>3.9166175169566499E-4</v>
      </c>
      <c r="D24" s="29">
        <v>220</v>
      </c>
      <c r="E24" s="48">
        <f t="shared" si="5"/>
        <v>3.926692225863337E-4</v>
      </c>
      <c r="F24" s="36">
        <v>79.43925233644859</v>
      </c>
      <c r="G24" s="36">
        <v>107.84313725490196</v>
      </c>
      <c r="H24" s="29">
        <v>348</v>
      </c>
      <c r="I24" s="38">
        <f t="shared" si="6"/>
        <v>7.0100517696351956E-4</v>
      </c>
      <c r="J24" s="29">
        <v>887</v>
      </c>
      <c r="K24" s="38">
        <f t="shared" si="7"/>
        <v>6.2343832915716336E-4</v>
      </c>
      <c r="L24" s="36">
        <v>109.43396226415094</v>
      </c>
      <c r="M24" s="36">
        <v>129.4890510948905</v>
      </c>
      <c r="N24" s="8" t="s">
        <v>21</v>
      </c>
    </row>
    <row r="25" spans="1:14" x14ac:dyDescent="0.25">
      <c r="A25" s="6" t="s">
        <v>22</v>
      </c>
      <c r="B25" s="29">
        <v>3821</v>
      </c>
      <c r="C25" s="48">
        <f t="shared" si="4"/>
        <v>1.7606347685048658E-2</v>
      </c>
      <c r="D25" s="29">
        <v>8765</v>
      </c>
      <c r="E25" s="48">
        <f t="shared" si="5"/>
        <v>1.5644298799860068E-2</v>
      </c>
      <c r="F25" s="36">
        <v>80.188877229800624</v>
      </c>
      <c r="G25" s="36">
        <v>96.329266952412354</v>
      </c>
      <c r="H25" s="29">
        <v>11328</v>
      </c>
      <c r="I25" s="38">
        <f t="shared" si="6"/>
        <v>2.2818927139778015E-2</v>
      </c>
      <c r="J25" s="29">
        <v>28008</v>
      </c>
      <c r="K25" s="38">
        <f t="shared" si="7"/>
        <v>1.9685750533296315E-2</v>
      </c>
      <c r="L25" s="36">
        <v>86.493090020615398</v>
      </c>
      <c r="M25" s="36">
        <v>107.10925848024782</v>
      </c>
      <c r="N25" s="8" t="s">
        <v>23</v>
      </c>
    </row>
    <row r="26" spans="1:14" x14ac:dyDescent="0.25">
      <c r="A26" s="6" t="s">
        <v>24</v>
      </c>
      <c r="B26" s="29">
        <v>1049</v>
      </c>
      <c r="C26" s="48">
        <f t="shared" si="4"/>
        <v>4.8335667944559126E-3</v>
      </c>
      <c r="D26" s="29">
        <v>3253</v>
      </c>
      <c r="E26" s="48">
        <f t="shared" si="5"/>
        <v>5.8061499139697428E-3</v>
      </c>
      <c r="F26" s="36">
        <v>108.03295571575696</v>
      </c>
      <c r="G26" s="36">
        <v>112.67751991686872</v>
      </c>
      <c r="H26" s="29">
        <v>2449</v>
      </c>
      <c r="I26" s="38">
        <f t="shared" si="6"/>
        <v>4.9332232137461471E-3</v>
      </c>
      <c r="J26" s="29">
        <v>8630</v>
      </c>
      <c r="K26" s="38">
        <f t="shared" si="7"/>
        <v>6.0656964832314772E-3</v>
      </c>
      <c r="L26" s="36">
        <v>101.91427382438619</v>
      </c>
      <c r="M26" s="36">
        <v>112.48696558915536</v>
      </c>
      <c r="N26" s="8" t="s">
        <v>25</v>
      </c>
    </row>
    <row r="27" spans="1:14" x14ac:dyDescent="0.25">
      <c r="A27" s="6" t="s">
        <v>26</v>
      </c>
      <c r="B27" s="29">
        <v>510</v>
      </c>
      <c r="C27" s="48">
        <f t="shared" si="4"/>
        <v>2.3499705101739901E-3</v>
      </c>
      <c r="D27" s="29">
        <v>1128</v>
      </c>
      <c r="E27" s="48">
        <f t="shared" si="5"/>
        <v>2.0133221958062927E-3</v>
      </c>
      <c r="F27" s="36">
        <v>78.94736842105263</v>
      </c>
      <c r="G27" s="36">
        <v>87.104247104247108</v>
      </c>
      <c r="H27" s="29">
        <v>1195</v>
      </c>
      <c r="I27" s="38">
        <f t="shared" si="6"/>
        <v>2.4071873174465685E-3</v>
      </c>
      <c r="J27" s="29">
        <v>2836</v>
      </c>
      <c r="K27" s="38">
        <f t="shared" si="7"/>
        <v>1.9933157852195212E-3</v>
      </c>
      <c r="L27" s="36">
        <v>62.045690550363453</v>
      </c>
      <c r="M27" s="36">
        <v>78.083700440528631</v>
      </c>
      <c r="N27" s="8" t="s">
        <v>27</v>
      </c>
    </row>
    <row r="28" spans="1:14" x14ac:dyDescent="0.25">
      <c r="A28" s="6" t="s">
        <v>28</v>
      </c>
      <c r="B28" s="29">
        <v>150</v>
      </c>
      <c r="C28" s="48">
        <f t="shared" si="4"/>
        <v>6.9116779710999706E-4</v>
      </c>
      <c r="D28" s="29">
        <v>425</v>
      </c>
      <c r="E28" s="48">
        <f t="shared" si="5"/>
        <v>7.5856554363269008E-4</v>
      </c>
      <c r="F28" s="36">
        <v>71.770334928229659</v>
      </c>
      <c r="G28" s="36">
        <v>64.296520423600597</v>
      </c>
      <c r="H28" s="29">
        <v>1031</v>
      </c>
      <c r="I28" s="38">
        <f t="shared" si="6"/>
        <v>2.0768285558890476E-3</v>
      </c>
      <c r="J28" s="29">
        <v>2242</v>
      </c>
      <c r="K28" s="38">
        <f t="shared" si="7"/>
        <v>1.5758159345776329E-3</v>
      </c>
      <c r="L28" s="36">
        <v>163.65079365079364</v>
      </c>
      <c r="M28" s="36">
        <v>128.70264064293914</v>
      </c>
      <c r="N28" s="8" t="s">
        <v>29</v>
      </c>
    </row>
    <row r="29" spans="1:14" x14ac:dyDescent="0.25">
      <c r="A29" s="6" t="s">
        <v>30</v>
      </c>
      <c r="B29" s="29">
        <v>600</v>
      </c>
      <c r="C29" s="48">
        <f t="shared" si="4"/>
        <v>2.7646711884399882E-3</v>
      </c>
      <c r="D29" s="29">
        <v>1357</v>
      </c>
      <c r="E29" s="48">
        <f t="shared" si="5"/>
        <v>2.4220551593166126E-3</v>
      </c>
      <c r="F29" s="36">
        <v>101.5228426395939</v>
      </c>
      <c r="G29" s="36">
        <v>106.09851446442534</v>
      </c>
      <c r="H29" s="29">
        <v>1836</v>
      </c>
      <c r="I29" s="38">
        <f t="shared" si="6"/>
        <v>3.6984066232902926E-3</v>
      </c>
      <c r="J29" s="29">
        <v>4469</v>
      </c>
      <c r="K29" s="38">
        <f t="shared" si="7"/>
        <v>3.1410889436340058E-3</v>
      </c>
      <c r="L29" s="36">
        <v>90.354330708661408</v>
      </c>
      <c r="M29" s="36">
        <v>107.35046841220274</v>
      </c>
      <c r="N29" s="8" t="s">
        <v>31</v>
      </c>
    </row>
    <row r="30" spans="1:14" x14ac:dyDescent="0.25">
      <c r="A30" s="6" t="s">
        <v>32</v>
      </c>
      <c r="B30" s="29">
        <v>3722</v>
      </c>
      <c r="C30" s="48">
        <f t="shared" si="4"/>
        <v>1.7150176938956062E-2</v>
      </c>
      <c r="D30" s="29">
        <v>8641</v>
      </c>
      <c r="E30" s="48">
        <f t="shared" si="5"/>
        <v>1.5422976147129588E-2</v>
      </c>
      <c r="F30" s="36">
        <v>103.64800891116681</v>
      </c>
      <c r="G30" s="36">
        <v>101.81453988452928</v>
      </c>
      <c r="H30" s="29">
        <v>9414</v>
      </c>
      <c r="I30" s="38">
        <f t="shared" si="6"/>
        <v>1.8963398666478656E-2</v>
      </c>
      <c r="J30" s="29">
        <v>22957</v>
      </c>
      <c r="K30" s="38">
        <f t="shared" si="7"/>
        <v>1.6135596079437431E-2</v>
      </c>
      <c r="L30" s="36">
        <v>111.61963481147737</v>
      </c>
      <c r="M30" s="36">
        <v>111.20422398759931</v>
      </c>
      <c r="N30" s="8" t="s">
        <v>33</v>
      </c>
    </row>
    <row r="31" spans="1:14" x14ac:dyDescent="0.25">
      <c r="A31" s="6" t="s">
        <v>34</v>
      </c>
      <c r="B31" s="29">
        <v>884</v>
      </c>
      <c r="C31" s="48">
        <f t="shared" si="4"/>
        <v>4.0732822176349163E-3</v>
      </c>
      <c r="D31" s="29">
        <v>1845</v>
      </c>
      <c r="E31" s="48">
        <f t="shared" si="5"/>
        <v>3.2930668894172073E-3</v>
      </c>
      <c r="F31" s="36">
        <v>135.16819571865443</v>
      </c>
      <c r="G31" s="36">
        <v>121.06299212598427</v>
      </c>
      <c r="H31" s="29">
        <v>2316</v>
      </c>
      <c r="I31" s="38">
        <f t="shared" si="6"/>
        <v>4.6653103156537677E-3</v>
      </c>
      <c r="J31" s="29">
        <v>5125</v>
      </c>
      <c r="K31" s="38">
        <f t="shared" si="7"/>
        <v>3.6021662197637683E-3</v>
      </c>
      <c r="L31" s="36">
        <v>154.70941883767534</v>
      </c>
      <c r="M31" s="36">
        <v>136.08603292618162</v>
      </c>
      <c r="N31" s="8" t="s">
        <v>35</v>
      </c>
    </row>
    <row r="32" spans="1:14" x14ac:dyDescent="0.25">
      <c r="A32" s="6" t="s">
        <v>36</v>
      </c>
      <c r="B32" s="29">
        <v>19425</v>
      </c>
      <c r="C32" s="48">
        <f t="shared" si="4"/>
        <v>8.9506229725744624E-2</v>
      </c>
      <c r="D32" s="29">
        <v>79722</v>
      </c>
      <c r="E32" s="48">
        <f t="shared" si="5"/>
        <v>0.14229261710467134</v>
      </c>
      <c r="F32" s="36">
        <v>102.05421876641797</v>
      </c>
      <c r="G32" s="36">
        <v>104.47945061857833</v>
      </c>
      <c r="H32" s="29">
        <v>40304</v>
      </c>
      <c r="I32" s="38">
        <f t="shared" si="6"/>
        <v>8.1187680035453139E-2</v>
      </c>
      <c r="J32" s="29">
        <v>208904</v>
      </c>
      <c r="K32" s="38">
        <f t="shared" si="7"/>
        <v>0.14683062087288395</v>
      </c>
      <c r="L32" s="36">
        <v>98.656157442537889</v>
      </c>
      <c r="M32" s="36">
        <v>104.34869479215575</v>
      </c>
      <c r="N32" s="8" t="s">
        <v>37</v>
      </c>
    </row>
    <row r="33" spans="1:14" x14ac:dyDescent="0.25">
      <c r="A33" s="6" t="s">
        <v>38</v>
      </c>
      <c r="B33" s="29">
        <v>497</v>
      </c>
      <c r="C33" s="48">
        <f t="shared" si="4"/>
        <v>2.2900693010911234E-3</v>
      </c>
      <c r="D33" s="29">
        <v>1452</v>
      </c>
      <c r="E33" s="48">
        <f t="shared" si="5"/>
        <v>2.5916168690698024E-3</v>
      </c>
      <c r="F33" s="36">
        <v>83.529411764705884</v>
      </c>
      <c r="G33" s="36">
        <v>99.793814432989691</v>
      </c>
      <c r="H33" s="29">
        <v>1233</v>
      </c>
      <c r="I33" s="38">
        <f t="shared" si="6"/>
        <v>2.4837338597586771E-3</v>
      </c>
      <c r="J33" s="29">
        <v>4175</v>
      </c>
      <c r="K33" s="38">
        <f t="shared" si="7"/>
        <v>2.9344476034173137E-3</v>
      </c>
      <c r="L33" s="36">
        <v>83.877551020408163</v>
      </c>
      <c r="M33" s="36">
        <v>103.23936696340257</v>
      </c>
      <c r="N33" s="8" t="s">
        <v>39</v>
      </c>
    </row>
    <row r="34" spans="1:14" x14ac:dyDescent="0.25">
      <c r="A34" s="6" t="s">
        <v>40</v>
      </c>
      <c r="B34" s="29">
        <v>69</v>
      </c>
      <c r="C34" s="48">
        <f t="shared" si="4"/>
        <v>3.1793718667059864E-4</v>
      </c>
      <c r="D34" s="29">
        <v>148</v>
      </c>
      <c r="E34" s="48">
        <f t="shared" si="5"/>
        <v>2.6415929519444265E-4</v>
      </c>
      <c r="F34" s="36">
        <v>75</v>
      </c>
      <c r="G34" s="36">
        <v>48.051948051948052</v>
      </c>
      <c r="H34" s="29">
        <v>218</v>
      </c>
      <c r="I34" s="38">
        <f t="shared" si="6"/>
        <v>4.3913542694841169E-4</v>
      </c>
      <c r="J34" s="29">
        <v>424</v>
      </c>
      <c r="K34" s="38">
        <f t="shared" si="7"/>
        <v>2.9801336140094397E-4</v>
      </c>
      <c r="L34" s="36">
        <v>82.575757575757578</v>
      </c>
      <c r="M34" s="36">
        <v>39.332096474953616</v>
      </c>
      <c r="N34" s="8" t="s">
        <v>41</v>
      </c>
    </row>
    <row r="35" spans="1:14" x14ac:dyDescent="0.25">
      <c r="A35" s="6" t="s">
        <v>42</v>
      </c>
      <c r="B35" s="29">
        <v>40847</v>
      </c>
      <c r="C35" s="48">
        <f t="shared" si="4"/>
        <v>0.18821420672368033</v>
      </c>
      <c r="D35" s="29">
        <v>104301</v>
      </c>
      <c r="E35" s="48">
        <f t="shared" si="5"/>
        <v>0.18616269356807813</v>
      </c>
      <c r="F35" s="36">
        <v>89.783492691504563</v>
      </c>
      <c r="G35" s="36">
        <v>90.689424305923879</v>
      </c>
      <c r="H35" s="29">
        <v>79139</v>
      </c>
      <c r="I35" s="38">
        <f t="shared" si="6"/>
        <v>0.15941623189573556</v>
      </c>
      <c r="J35" s="29">
        <v>224216</v>
      </c>
      <c r="K35" s="38">
        <f t="shared" si="7"/>
        <v>0.15759283924498596</v>
      </c>
      <c r="L35" s="36">
        <v>98.029233246624543</v>
      </c>
      <c r="M35" s="36">
        <v>94.438547721337713</v>
      </c>
      <c r="N35" s="8" t="s">
        <v>43</v>
      </c>
    </row>
    <row r="36" spans="1:14" x14ac:dyDescent="0.25">
      <c r="A36" s="6" t="s">
        <v>44</v>
      </c>
      <c r="B36" s="29">
        <v>370</v>
      </c>
      <c r="C36" s="48">
        <f t="shared" si="4"/>
        <v>1.7048805662046593E-3</v>
      </c>
      <c r="D36" s="29">
        <v>679</v>
      </c>
      <c r="E36" s="48">
        <f t="shared" si="5"/>
        <v>1.2119200097096389E-3</v>
      </c>
      <c r="F36" s="36">
        <v>111.11111111111111</v>
      </c>
      <c r="G36" s="36">
        <v>115.8703071672355</v>
      </c>
      <c r="H36" s="29">
        <v>990</v>
      </c>
      <c r="I36" s="38">
        <f t="shared" si="6"/>
        <v>1.9942388654996678E-3</v>
      </c>
      <c r="J36" s="29">
        <v>1998</v>
      </c>
      <c r="K36" s="38">
        <f t="shared" si="7"/>
        <v>1.4043176794318066E-3</v>
      </c>
      <c r="L36" s="36">
        <v>138.84992987377279</v>
      </c>
      <c r="M36" s="36">
        <v>132.05551883674818</v>
      </c>
      <c r="N36" s="8" t="s">
        <v>45</v>
      </c>
    </row>
    <row r="37" spans="1:14" x14ac:dyDescent="0.25">
      <c r="A37" s="6" t="s">
        <v>46</v>
      </c>
      <c r="B37" s="29">
        <v>231</v>
      </c>
      <c r="C37" s="48">
        <f t="shared" si="4"/>
        <v>1.0643984075493955E-3</v>
      </c>
      <c r="D37" s="29">
        <v>565</v>
      </c>
      <c r="E37" s="48">
        <f t="shared" si="5"/>
        <v>1.0084459580058116E-3</v>
      </c>
      <c r="F37" s="36">
        <v>112.68292682926828</v>
      </c>
      <c r="G37" s="36">
        <v>101.61870503597122</v>
      </c>
      <c r="H37" s="29">
        <v>878</v>
      </c>
      <c r="I37" s="38">
        <f t="shared" si="6"/>
        <v>1.76862800394819E-3</v>
      </c>
      <c r="J37" s="29">
        <v>2498</v>
      </c>
      <c r="K37" s="38">
        <f t="shared" si="7"/>
        <v>1.755748530140467E-3</v>
      </c>
      <c r="L37" s="36">
        <v>95.642701525054463</v>
      </c>
      <c r="M37" s="36">
        <v>100.40192926045015</v>
      </c>
      <c r="N37" s="8" t="s">
        <v>47</v>
      </c>
    </row>
    <row r="38" spans="1:14" x14ac:dyDescent="0.25">
      <c r="A38" s="6" t="s">
        <v>48</v>
      </c>
      <c r="B38" s="29">
        <v>80</v>
      </c>
      <c r="C38" s="48">
        <f t="shared" si="4"/>
        <v>3.6862282512533176E-4</v>
      </c>
      <c r="D38" s="29">
        <v>167</v>
      </c>
      <c r="E38" s="48">
        <f t="shared" si="5"/>
        <v>2.9807163714508058E-4</v>
      </c>
      <c r="F38" s="36">
        <v>98.76543209876543</v>
      </c>
      <c r="G38" s="36">
        <v>79.904306220095691</v>
      </c>
      <c r="H38" s="29">
        <v>160</v>
      </c>
      <c r="I38" s="38">
        <f t="shared" si="6"/>
        <v>3.2230123078782509E-4</v>
      </c>
      <c r="J38" s="29">
        <v>407</v>
      </c>
      <c r="K38" s="38">
        <f t="shared" si="7"/>
        <v>2.8606471247684948E-4</v>
      </c>
      <c r="L38" s="36">
        <v>82.901554404145074</v>
      </c>
      <c r="M38" s="36">
        <v>78.119001919385795</v>
      </c>
      <c r="N38" s="8" t="s">
        <v>49</v>
      </c>
    </row>
    <row r="39" spans="1:14" x14ac:dyDescent="0.25">
      <c r="A39" s="6" t="s">
        <v>50</v>
      </c>
      <c r="B39" s="29">
        <v>11063</v>
      </c>
      <c r="C39" s="48">
        <f t="shared" si="4"/>
        <v>5.0975928929519312E-2</v>
      </c>
      <c r="D39" s="29">
        <v>25973</v>
      </c>
      <c r="E39" s="48">
        <f t="shared" si="5"/>
        <v>4.6358171446522024E-2</v>
      </c>
      <c r="F39" s="36">
        <v>83.785216601029987</v>
      </c>
      <c r="G39" s="36">
        <v>97.077181835171004</v>
      </c>
      <c r="H39" s="29">
        <v>29051</v>
      </c>
      <c r="I39" s="38">
        <f t="shared" si="6"/>
        <v>5.8519831597606917E-2</v>
      </c>
      <c r="J39" s="29">
        <v>75907</v>
      </c>
      <c r="K39" s="38">
        <f t="shared" si="7"/>
        <v>5.335212316948456E-2</v>
      </c>
      <c r="L39" s="36">
        <v>85.096224259644387</v>
      </c>
      <c r="M39" s="36">
        <v>101.03555218357758</v>
      </c>
      <c r="N39" s="8" t="s">
        <v>51</v>
      </c>
    </row>
    <row r="40" spans="1:14" x14ac:dyDescent="0.25">
      <c r="A40" s="6" t="s">
        <v>52</v>
      </c>
      <c r="B40" s="29">
        <v>1826</v>
      </c>
      <c r="C40" s="48">
        <f t="shared" si="4"/>
        <v>8.4138159834856972E-3</v>
      </c>
      <c r="D40" s="29">
        <v>4971</v>
      </c>
      <c r="E40" s="48">
        <f t="shared" si="5"/>
        <v>8.8725395703484755E-3</v>
      </c>
      <c r="F40" s="36">
        <v>124.38692098092643</v>
      </c>
      <c r="G40" s="36">
        <v>111.78322464582864</v>
      </c>
      <c r="H40" s="29">
        <v>4521</v>
      </c>
      <c r="I40" s="38">
        <f t="shared" si="6"/>
        <v>9.1070241524484827E-3</v>
      </c>
      <c r="J40" s="29">
        <v>12670</v>
      </c>
      <c r="K40" s="38">
        <f t="shared" si="7"/>
        <v>8.9052577569574531E-3</v>
      </c>
      <c r="L40" s="36">
        <v>65.846198660064076</v>
      </c>
      <c r="M40" s="36">
        <v>86.443337654363106</v>
      </c>
      <c r="N40" s="8" t="s">
        <v>53</v>
      </c>
    </row>
    <row r="41" spans="1:14" x14ac:dyDescent="0.25">
      <c r="A41" s="6" t="s">
        <v>54</v>
      </c>
      <c r="B41" s="29">
        <v>269</v>
      </c>
      <c r="C41" s="48">
        <f t="shared" si="4"/>
        <v>1.2394942494839281E-3</v>
      </c>
      <c r="D41" s="29">
        <v>622</v>
      </c>
      <c r="E41" s="48">
        <f t="shared" si="5"/>
        <v>1.1101829838577252E-3</v>
      </c>
      <c r="F41" s="36">
        <v>107.60000000000001</v>
      </c>
      <c r="G41" s="36">
        <v>104.8903878583474</v>
      </c>
      <c r="H41" s="29">
        <v>838</v>
      </c>
      <c r="I41" s="38">
        <f t="shared" si="6"/>
        <v>1.6880526962512337E-3</v>
      </c>
      <c r="J41" s="29">
        <v>2729</v>
      </c>
      <c r="K41" s="38">
        <f t="shared" si="7"/>
        <v>1.918109583167868E-3</v>
      </c>
      <c r="L41" s="36">
        <v>123.59882005899705</v>
      </c>
      <c r="M41" s="36">
        <v>120.64544650751547</v>
      </c>
      <c r="N41" s="8" t="s">
        <v>55</v>
      </c>
    </row>
    <row r="42" spans="1:14" x14ac:dyDescent="0.25">
      <c r="A42" s="6" t="s">
        <v>56</v>
      </c>
      <c r="B42" s="29">
        <v>13191</v>
      </c>
      <c r="C42" s="48">
        <f t="shared" si="4"/>
        <v>6.0781296077853139E-2</v>
      </c>
      <c r="D42" s="29">
        <v>25054</v>
      </c>
      <c r="E42" s="48">
        <f t="shared" si="5"/>
        <v>4.4717885012172748E-2</v>
      </c>
      <c r="F42" s="36">
        <v>87.201692338203216</v>
      </c>
      <c r="G42" s="36">
        <v>89.558534405719399</v>
      </c>
      <c r="H42" s="29">
        <v>34871</v>
      </c>
      <c r="I42" s="38">
        <f t="shared" si="6"/>
        <v>7.0243538867514055E-2</v>
      </c>
      <c r="J42" s="29">
        <v>69729</v>
      </c>
      <c r="K42" s="38">
        <f t="shared" si="7"/>
        <v>4.9009843578128348E-2</v>
      </c>
      <c r="L42" s="36">
        <v>80.875292807941179</v>
      </c>
      <c r="M42" s="36">
        <v>89.939248539256283</v>
      </c>
      <c r="N42" s="8" t="s">
        <v>57</v>
      </c>
    </row>
    <row r="43" spans="1:14" x14ac:dyDescent="0.25">
      <c r="A43" s="6" t="s">
        <v>58</v>
      </c>
      <c r="B43" s="29">
        <v>2184</v>
      </c>
      <c r="C43" s="48">
        <f t="shared" si="4"/>
        <v>1.0063403125921556E-2</v>
      </c>
      <c r="D43" s="29">
        <v>5234</v>
      </c>
      <c r="E43" s="48">
        <f t="shared" si="5"/>
        <v>9.341957777349412E-3</v>
      </c>
      <c r="F43" s="36">
        <v>112.86821705426358</v>
      </c>
      <c r="G43" s="36">
        <v>86.943521594684384</v>
      </c>
      <c r="H43" s="29">
        <v>6004</v>
      </c>
      <c r="I43" s="38">
        <f t="shared" si="6"/>
        <v>1.2094353685313136E-2</v>
      </c>
      <c r="J43" s="29">
        <v>14489</v>
      </c>
      <c r="K43" s="38">
        <f t="shared" si="7"/>
        <v>1.0183763191835558E-2</v>
      </c>
      <c r="L43" s="36">
        <v>115.48374687439893</v>
      </c>
      <c r="M43" s="36">
        <v>95.397682380826964</v>
      </c>
      <c r="N43" s="8" t="s">
        <v>59</v>
      </c>
    </row>
    <row r="44" spans="1:14" x14ac:dyDescent="0.25">
      <c r="A44" s="6" t="s">
        <v>60</v>
      </c>
      <c r="B44" s="29">
        <v>1143</v>
      </c>
      <c r="C44" s="48">
        <f t="shared" si="4"/>
        <v>5.2666986139781775E-3</v>
      </c>
      <c r="D44" s="29">
        <v>1750</v>
      </c>
      <c r="E44" s="48">
        <f t="shared" si="5"/>
        <v>3.123505179664018E-3</v>
      </c>
      <c r="F44" s="36">
        <v>145.23506988564168</v>
      </c>
      <c r="G44" s="36">
        <v>135.03086419753086</v>
      </c>
      <c r="H44" s="29">
        <v>3668</v>
      </c>
      <c r="I44" s="38">
        <f t="shared" si="6"/>
        <v>7.3887557158108901E-3</v>
      </c>
      <c r="J44" s="29">
        <v>5692</v>
      </c>
      <c r="K44" s="38">
        <f t="shared" si="7"/>
        <v>4.000688804467389E-3</v>
      </c>
      <c r="L44" s="36">
        <v>142.06041828040279</v>
      </c>
      <c r="M44" s="36">
        <v>144.06479372310807</v>
      </c>
      <c r="N44" s="8" t="s">
        <v>61</v>
      </c>
    </row>
    <row r="45" spans="1:14" x14ac:dyDescent="0.25">
      <c r="A45" s="6" t="s">
        <v>62</v>
      </c>
      <c r="B45" s="29">
        <v>4814</v>
      </c>
      <c r="C45" s="48">
        <f t="shared" si="4"/>
        <v>2.218187850191684E-2</v>
      </c>
      <c r="D45" s="29">
        <v>8670</v>
      </c>
      <c r="E45" s="48">
        <f t="shared" si="5"/>
        <v>1.5474737090106877E-2</v>
      </c>
      <c r="F45" s="36">
        <v>114.12991939307729</v>
      </c>
      <c r="G45" s="36">
        <v>105.59006211180125</v>
      </c>
      <c r="H45" s="29">
        <v>12514</v>
      </c>
      <c r="I45" s="38">
        <f t="shared" si="6"/>
        <v>2.5207985012992769E-2</v>
      </c>
      <c r="J45" s="29">
        <v>28147</v>
      </c>
      <c r="K45" s="38">
        <f t="shared" si="7"/>
        <v>1.9783448309793325E-2</v>
      </c>
      <c r="L45" s="36">
        <v>106.57468915005961</v>
      </c>
      <c r="M45" s="36">
        <v>121.32850553903185</v>
      </c>
      <c r="N45" s="8" t="s">
        <v>63</v>
      </c>
    </row>
    <row r="46" spans="1:14" x14ac:dyDescent="0.25">
      <c r="A46" s="6" t="s">
        <v>64</v>
      </c>
      <c r="B46" s="29">
        <v>856</v>
      </c>
      <c r="C46" s="48">
        <f t="shared" si="4"/>
        <v>3.9442642288410497E-3</v>
      </c>
      <c r="D46" s="29">
        <v>1636</v>
      </c>
      <c r="E46" s="48">
        <f t="shared" si="5"/>
        <v>2.9200311279601906E-3</v>
      </c>
      <c r="F46" s="36">
        <v>122.46065808297568</v>
      </c>
      <c r="G46" s="36">
        <v>101.17501546072975</v>
      </c>
      <c r="H46" s="29">
        <v>2357</v>
      </c>
      <c r="I46" s="38">
        <f t="shared" si="6"/>
        <v>4.747900006043148E-3</v>
      </c>
      <c r="J46" s="29">
        <v>5899</v>
      </c>
      <c r="K46" s="38">
        <f t="shared" si="7"/>
        <v>4.1461811766607742E-3</v>
      </c>
      <c r="L46" s="36">
        <v>72.634822804314325</v>
      </c>
      <c r="M46" s="36">
        <v>89.732278673562519</v>
      </c>
      <c r="N46" s="8" t="s">
        <v>65</v>
      </c>
    </row>
    <row r="47" spans="1:14" x14ac:dyDescent="0.25">
      <c r="A47" s="6" t="s">
        <v>66</v>
      </c>
      <c r="B47" s="29">
        <v>2788</v>
      </c>
      <c r="C47" s="48">
        <f t="shared" si="4"/>
        <v>1.2846505455617812E-2</v>
      </c>
      <c r="D47" s="29">
        <v>8942</v>
      </c>
      <c r="E47" s="48">
        <f t="shared" si="5"/>
        <v>1.5960219038031798E-2</v>
      </c>
      <c r="F47" s="36">
        <v>102.87822878228783</v>
      </c>
      <c r="G47" s="36">
        <v>113.88181355068771</v>
      </c>
      <c r="H47" s="29">
        <v>6255</v>
      </c>
      <c r="I47" s="38">
        <f t="shared" si="6"/>
        <v>1.2599963741111537E-2</v>
      </c>
      <c r="J47" s="29">
        <v>20802</v>
      </c>
      <c r="K47" s="38">
        <f t="shared" si="7"/>
        <v>1.4620929112883103E-2</v>
      </c>
      <c r="L47" s="36">
        <v>72.395833333333343</v>
      </c>
      <c r="M47" s="36">
        <v>95.707384403036571</v>
      </c>
      <c r="N47" s="8" t="s">
        <v>67</v>
      </c>
    </row>
    <row r="48" spans="1:14" x14ac:dyDescent="0.25">
      <c r="A48" s="6" t="s">
        <v>68</v>
      </c>
      <c r="B48" s="29">
        <v>3840</v>
      </c>
      <c r="C48" s="48">
        <f t="shared" si="4"/>
        <v>1.7693895606015926E-2</v>
      </c>
      <c r="D48" s="29">
        <v>10592</v>
      </c>
      <c r="E48" s="48">
        <f t="shared" si="5"/>
        <v>1.8905238207429301E-2</v>
      </c>
      <c r="F48" s="36">
        <v>115.38461538461537</v>
      </c>
      <c r="G48" s="36">
        <v>109.43279264386815</v>
      </c>
      <c r="H48" s="29">
        <v>18663</v>
      </c>
      <c r="I48" s="38">
        <f t="shared" si="6"/>
        <v>3.759442418870737E-2</v>
      </c>
      <c r="J48" s="29">
        <v>50511</v>
      </c>
      <c r="K48" s="38">
        <f t="shared" si="7"/>
        <v>3.5502247400290281E-2</v>
      </c>
      <c r="L48" s="36">
        <v>123.17998811959608</v>
      </c>
      <c r="M48" s="36">
        <v>105.71578066136458</v>
      </c>
      <c r="N48" s="8" t="s">
        <v>69</v>
      </c>
    </row>
    <row r="49" spans="1:14" x14ac:dyDescent="0.25">
      <c r="A49" s="6" t="s">
        <v>70</v>
      </c>
      <c r="B49" s="29">
        <v>1858</v>
      </c>
      <c r="C49" s="48">
        <f t="shared" si="4"/>
        <v>8.5612651135358302E-3</v>
      </c>
      <c r="D49" s="29">
        <v>5232</v>
      </c>
      <c r="E49" s="48">
        <f t="shared" si="5"/>
        <v>9.3383880571440807E-3</v>
      </c>
      <c r="F49" s="36">
        <v>61.768617021276597</v>
      </c>
      <c r="G49" s="36">
        <v>91.308900523560212</v>
      </c>
      <c r="H49" s="29">
        <v>4747</v>
      </c>
      <c r="I49" s="38">
        <f t="shared" si="6"/>
        <v>9.5622746409362858E-3</v>
      </c>
      <c r="J49" s="29">
        <v>14260</v>
      </c>
      <c r="K49" s="38">
        <f t="shared" si="7"/>
        <v>1.0022807862210992E-2</v>
      </c>
      <c r="L49" s="36">
        <v>61.971279373368148</v>
      </c>
      <c r="M49" s="36">
        <v>100.16155088852989</v>
      </c>
      <c r="N49" s="8" t="s">
        <v>71</v>
      </c>
    </row>
    <row r="50" spans="1:14" ht="12.75" customHeight="1" x14ac:dyDescent="0.25">
      <c r="A50" s="6" t="s">
        <v>72</v>
      </c>
      <c r="B50" s="29">
        <v>9784</v>
      </c>
      <c r="C50" s="48">
        <f t="shared" si="4"/>
        <v>4.5082571512828074E-2</v>
      </c>
      <c r="D50" s="29">
        <v>36935</v>
      </c>
      <c r="E50" s="48">
        <f t="shared" si="5"/>
        <v>6.5923807891937428E-2</v>
      </c>
      <c r="F50" s="36">
        <v>107.17493701391172</v>
      </c>
      <c r="G50" s="36">
        <v>103.32624629329158</v>
      </c>
      <c r="H50" s="29">
        <v>22288</v>
      </c>
      <c r="I50" s="38">
        <f t="shared" si="6"/>
        <v>4.489656144874403E-2</v>
      </c>
      <c r="J50" s="29">
        <v>106657</v>
      </c>
      <c r="K50" s="38">
        <f t="shared" si="7"/>
        <v>7.4965120488067166E-2</v>
      </c>
      <c r="L50" s="36">
        <v>95.431385142367802</v>
      </c>
      <c r="M50" s="36">
        <v>101.01912275882971</v>
      </c>
      <c r="N50" s="8" t="s">
        <v>73</v>
      </c>
    </row>
    <row r="51" spans="1:14" x14ac:dyDescent="0.25">
      <c r="A51" s="6" t="s">
        <v>74</v>
      </c>
      <c r="B51" s="29">
        <v>2239</v>
      </c>
      <c r="C51" s="48">
        <f t="shared" si="4"/>
        <v>1.0316831318195222E-2</v>
      </c>
      <c r="D51" s="29">
        <v>4715</v>
      </c>
      <c r="E51" s="48">
        <f t="shared" si="5"/>
        <v>8.4156153840661968E-3</v>
      </c>
      <c r="F51" s="36">
        <v>71.260343730108218</v>
      </c>
      <c r="G51" s="36">
        <v>85.432143504258022</v>
      </c>
      <c r="H51" s="29">
        <v>5616</v>
      </c>
      <c r="I51" s="38">
        <f t="shared" si="6"/>
        <v>1.1312773200652659E-2</v>
      </c>
      <c r="J51" s="29">
        <v>13796</v>
      </c>
      <c r="K51" s="38">
        <f t="shared" si="7"/>
        <v>9.6966800327533548E-3</v>
      </c>
      <c r="L51" s="36">
        <v>80.759275237273513</v>
      </c>
      <c r="M51" s="36">
        <v>96.25340124188935</v>
      </c>
      <c r="N51" s="8" t="s">
        <v>75</v>
      </c>
    </row>
    <row r="52" spans="1:14" x14ac:dyDescent="0.25">
      <c r="A52" s="6" t="s">
        <v>76</v>
      </c>
      <c r="B52" s="29">
        <v>727</v>
      </c>
      <c r="C52" s="48">
        <f t="shared" si="4"/>
        <v>3.3498599233264524E-3</v>
      </c>
      <c r="D52" s="29">
        <v>1838</v>
      </c>
      <c r="E52" s="48">
        <f t="shared" si="5"/>
        <v>3.2805728686985513E-3</v>
      </c>
      <c r="F52" s="36">
        <v>95.910290237467024</v>
      </c>
      <c r="G52" s="36">
        <v>97.974413646055439</v>
      </c>
      <c r="H52" s="29">
        <v>2127</v>
      </c>
      <c r="I52" s="38">
        <f t="shared" si="6"/>
        <v>4.2845919867856496E-3</v>
      </c>
      <c r="J52" s="29">
        <v>5324</v>
      </c>
      <c r="K52" s="38">
        <f t="shared" si="7"/>
        <v>3.7420356983458151E-3</v>
      </c>
      <c r="L52" s="36">
        <v>96.28791308284292</v>
      </c>
      <c r="M52" s="36">
        <v>103.01857585139318</v>
      </c>
      <c r="N52" s="8" t="s">
        <v>77</v>
      </c>
    </row>
    <row r="53" spans="1:14" x14ac:dyDescent="0.25">
      <c r="A53" s="6" t="s">
        <v>78</v>
      </c>
      <c r="B53" s="29">
        <v>2045</v>
      </c>
      <c r="C53" s="48">
        <f t="shared" si="4"/>
        <v>9.4229209672662927E-3</v>
      </c>
      <c r="D53" s="29">
        <v>5059</v>
      </c>
      <c r="E53" s="48">
        <f t="shared" si="5"/>
        <v>9.0296072593830101E-3</v>
      </c>
      <c r="F53" s="36">
        <v>84.260403790688088</v>
      </c>
      <c r="G53" s="36">
        <v>102.67911508017049</v>
      </c>
      <c r="H53" s="29">
        <v>5276</v>
      </c>
      <c r="I53" s="38">
        <f t="shared" si="6"/>
        <v>1.0627883085228532E-2</v>
      </c>
      <c r="J53" s="29">
        <v>11889</v>
      </c>
      <c r="K53" s="38">
        <f t="shared" si="7"/>
        <v>8.3563227681505252E-3</v>
      </c>
      <c r="L53" s="36">
        <v>90.668499742223759</v>
      </c>
      <c r="M53" s="36">
        <v>107.34988713318285</v>
      </c>
      <c r="N53" s="8" t="s">
        <v>79</v>
      </c>
    </row>
    <row r="54" spans="1:14" x14ac:dyDescent="0.25">
      <c r="A54" s="6" t="s">
        <v>80</v>
      </c>
      <c r="B54" s="29">
        <v>2051</v>
      </c>
      <c r="C54" s="48">
        <f t="shared" si="4"/>
        <v>9.4505676791506923E-3</v>
      </c>
      <c r="D54" s="29">
        <v>5784</v>
      </c>
      <c r="E54" s="48">
        <f t="shared" si="5"/>
        <v>1.0323630833815246E-2</v>
      </c>
      <c r="F54" s="36">
        <v>87.762088147197261</v>
      </c>
      <c r="G54" s="36">
        <v>88.861576278998314</v>
      </c>
      <c r="H54" s="29">
        <v>5454</v>
      </c>
      <c r="I54" s="38">
        <f t="shared" si="6"/>
        <v>1.0986443204479987E-2</v>
      </c>
      <c r="J54" s="29">
        <v>14851</v>
      </c>
      <c r="K54" s="38">
        <f t="shared" si="7"/>
        <v>1.0438199127748628E-2</v>
      </c>
      <c r="L54" s="36">
        <v>89.925803792250619</v>
      </c>
      <c r="M54" s="36">
        <v>97.460296626853918</v>
      </c>
      <c r="N54" s="8" t="s">
        <v>81</v>
      </c>
    </row>
    <row r="55" spans="1:14" x14ac:dyDescent="0.25">
      <c r="A55" s="6" t="s">
        <v>82</v>
      </c>
      <c r="B55" s="29">
        <v>1994</v>
      </c>
      <c r="C55" s="48">
        <f t="shared" si="4"/>
        <v>9.1879239162488933E-3</v>
      </c>
      <c r="D55" s="29">
        <v>5554</v>
      </c>
      <c r="E55" s="48">
        <f t="shared" si="5"/>
        <v>9.9131130102022604E-3</v>
      </c>
      <c r="F55" s="36">
        <v>119.54436450839327</v>
      </c>
      <c r="G55" s="36">
        <v>102.88995924416452</v>
      </c>
      <c r="H55" s="29">
        <v>6864</v>
      </c>
      <c r="I55" s="38">
        <f t="shared" si="6"/>
        <v>1.3826722800797695E-2</v>
      </c>
      <c r="J55" s="29">
        <v>20000</v>
      </c>
      <c r="K55" s="38">
        <f t="shared" si="7"/>
        <v>1.4057234028346412E-2</v>
      </c>
      <c r="L55" s="36">
        <v>115.20644511581068</v>
      </c>
      <c r="M55" s="36">
        <v>98.799585041742816</v>
      </c>
      <c r="N55" s="8" t="s">
        <v>83</v>
      </c>
    </row>
    <row r="56" spans="1:14" x14ac:dyDescent="0.25">
      <c r="A56" s="6" t="s">
        <v>84</v>
      </c>
      <c r="B56" s="29">
        <v>5472</v>
      </c>
      <c r="C56" s="48">
        <f t="shared" si="4"/>
        <v>2.5213801238572694E-2</v>
      </c>
      <c r="D56" s="29">
        <v>14934</v>
      </c>
      <c r="E56" s="48">
        <f t="shared" si="5"/>
        <v>2.6655100773201396E-2</v>
      </c>
      <c r="F56" s="36">
        <v>96.151818661043748</v>
      </c>
      <c r="G56" s="36">
        <v>95.878274268104775</v>
      </c>
      <c r="H56" s="29">
        <v>15167</v>
      </c>
      <c r="I56" s="38">
        <f t="shared" si="6"/>
        <v>3.0552142295993394E-2</v>
      </c>
      <c r="J56" s="29">
        <v>48027</v>
      </c>
      <c r="K56" s="38">
        <f t="shared" si="7"/>
        <v>3.3756338933969655E-2</v>
      </c>
      <c r="L56" s="36">
        <v>106.56221457176981</v>
      </c>
      <c r="M56" s="36">
        <v>98.490658901216094</v>
      </c>
      <c r="N56" s="8" t="s">
        <v>85</v>
      </c>
    </row>
    <row r="57" spans="1:14" ht="12.75" customHeight="1" x14ac:dyDescent="0.25">
      <c r="A57" s="6" t="s">
        <v>86</v>
      </c>
      <c r="B57" s="29">
        <v>1682</v>
      </c>
      <c r="C57" s="48">
        <f t="shared" si="4"/>
        <v>7.7502948982601004E-3</v>
      </c>
      <c r="D57" s="29">
        <v>4800</v>
      </c>
      <c r="E57" s="48">
        <f t="shared" si="5"/>
        <v>8.5673284927927345E-3</v>
      </c>
      <c r="F57" s="36">
        <v>91.51251360174102</v>
      </c>
      <c r="G57" s="36">
        <v>81.273281408736878</v>
      </c>
      <c r="H57" s="29">
        <v>4122</v>
      </c>
      <c r="I57" s="38">
        <f t="shared" si="6"/>
        <v>8.3032854581713434E-3</v>
      </c>
      <c r="J57" s="29">
        <v>12619</v>
      </c>
      <c r="K57" s="38">
        <f t="shared" si="7"/>
        <v>8.8694118101851696E-3</v>
      </c>
      <c r="L57" s="36">
        <v>109.89069581444949</v>
      </c>
      <c r="M57" s="36">
        <v>95.151560850550439</v>
      </c>
      <c r="N57" s="8" t="s">
        <v>87</v>
      </c>
    </row>
    <row r="58" spans="1:14" x14ac:dyDescent="0.25">
      <c r="A58" s="6" t="s">
        <v>88</v>
      </c>
      <c r="B58" s="29">
        <v>113</v>
      </c>
      <c r="C58" s="48">
        <f t="shared" si="4"/>
        <v>5.2067974048953115E-4</v>
      </c>
      <c r="D58" s="29">
        <v>312</v>
      </c>
      <c r="E58" s="48">
        <f t="shared" si="5"/>
        <v>5.5687635203152772E-4</v>
      </c>
      <c r="F58" s="36">
        <v>117.70833333333333</v>
      </c>
      <c r="G58" s="36">
        <v>98.734177215189874</v>
      </c>
      <c r="H58" s="29">
        <v>344</v>
      </c>
      <c r="I58" s="38">
        <f t="shared" si="6"/>
        <v>6.9294764619382389E-4</v>
      </c>
      <c r="J58" s="29">
        <v>880</v>
      </c>
      <c r="K58" s="38">
        <f t="shared" si="7"/>
        <v>6.185182972472421E-4</v>
      </c>
      <c r="L58" s="36">
        <v>162.26415094339623</v>
      </c>
      <c r="M58" s="36">
        <v>108.10810810810811</v>
      </c>
      <c r="N58" s="8" t="s">
        <v>89</v>
      </c>
    </row>
    <row r="59" spans="1:14" ht="12.75" customHeight="1" x14ac:dyDescent="0.25">
      <c r="A59" s="6" t="s">
        <v>90</v>
      </c>
      <c r="B59" s="29">
        <v>747</v>
      </c>
      <c r="C59" s="48">
        <f t="shared" si="4"/>
        <v>3.4420156296077853E-3</v>
      </c>
      <c r="D59" s="29">
        <v>1394</v>
      </c>
      <c r="E59" s="48">
        <f t="shared" si="5"/>
        <v>2.4880949831152235E-3</v>
      </c>
      <c r="F59" s="36">
        <v>228.44036697247705</v>
      </c>
      <c r="G59" s="36">
        <v>104.34131736526946</v>
      </c>
      <c r="H59" s="29">
        <v>2548</v>
      </c>
      <c r="I59" s="38">
        <f t="shared" si="6"/>
        <v>5.132647100296114E-3</v>
      </c>
      <c r="J59" s="29">
        <v>5073</v>
      </c>
      <c r="K59" s="38">
        <f t="shared" si="7"/>
        <v>3.5656174112900676E-3</v>
      </c>
      <c r="L59" s="36">
        <v>229.136690647482</v>
      </c>
      <c r="M59" s="36">
        <v>122.03512148183786</v>
      </c>
      <c r="N59" s="8" t="s">
        <v>91</v>
      </c>
    </row>
    <row r="60" spans="1:14" x14ac:dyDescent="0.25">
      <c r="A60" s="6" t="s">
        <v>92</v>
      </c>
      <c r="B60" s="29">
        <v>839</v>
      </c>
      <c r="C60" s="48">
        <f t="shared" si="4"/>
        <v>3.865931878501917E-3</v>
      </c>
      <c r="D60" s="29">
        <v>3437</v>
      </c>
      <c r="E60" s="48">
        <f t="shared" si="5"/>
        <v>6.1345641728601311E-3</v>
      </c>
      <c r="F60" s="36">
        <v>106.60736975857688</v>
      </c>
      <c r="G60" s="36">
        <v>110.26628168110362</v>
      </c>
      <c r="H60" s="29">
        <v>1848</v>
      </c>
      <c r="I60" s="38">
        <f t="shared" si="6"/>
        <v>3.7225792155993797E-3</v>
      </c>
      <c r="J60" s="29">
        <v>7714</v>
      </c>
      <c r="K60" s="38">
        <f t="shared" si="7"/>
        <v>5.4218751647332111E-3</v>
      </c>
      <c r="L60" s="36">
        <v>118.99549259497746</v>
      </c>
      <c r="M60" s="36">
        <v>116.5608945300695</v>
      </c>
      <c r="N60" s="8" t="s">
        <v>93</v>
      </c>
    </row>
    <row r="61" spans="1:14" x14ac:dyDescent="0.25">
      <c r="A61" s="6" t="s">
        <v>94</v>
      </c>
      <c r="B61" s="29">
        <v>168</v>
      </c>
      <c r="C61" s="48">
        <f t="shared" si="4"/>
        <v>7.7410793276319666E-4</v>
      </c>
      <c r="D61" s="29">
        <v>488</v>
      </c>
      <c r="E61" s="48">
        <f t="shared" si="5"/>
        <v>8.7101173010059477E-4</v>
      </c>
      <c r="F61" s="36">
        <v>100</v>
      </c>
      <c r="G61" s="36">
        <v>114.8235294117647</v>
      </c>
      <c r="H61" s="29">
        <v>384</v>
      </c>
      <c r="I61" s="38">
        <f t="shared" si="6"/>
        <v>7.7352295389078018E-4</v>
      </c>
      <c r="J61" s="29">
        <v>1116</v>
      </c>
      <c r="K61" s="38">
        <f t="shared" si="7"/>
        <v>7.8439365878172978E-4</v>
      </c>
      <c r="L61" s="36">
        <v>110.98265895953756</v>
      </c>
      <c r="M61" s="36">
        <v>137.4384236453202</v>
      </c>
      <c r="N61" s="8" t="s">
        <v>95</v>
      </c>
    </row>
    <row r="62" spans="1:14" x14ac:dyDescent="0.25">
      <c r="A62" s="6" t="s">
        <v>96</v>
      </c>
      <c r="B62" s="29">
        <v>16</v>
      </c>
      <c r="C62" s="48">
        <f t="shared" si="4"/>
        <v>7.3724565025066354E-5</v>
      </c>
      <c r="D62" s="29">
        <v>34</v>
      </c>
      <c r="E62" s="48">
        <f t="shared" si="5"/>
        <v>6.0685243490615202E-5</v>
      </c>
      <c r="F62" s="36">
        <v>76.19047619047619</v>
      </c>
      <c r="G62" s="36">
        <v>62.962962962962962</v>
      </c>
      <c r="H62" s="29">
        <v>33</v>
      </c>
      <c r="I62" s="38">
        <f t="shared" si="6"/>
        <v>6.6474628849988915E-5</v>
      </c>
      <c r="J62" s="29">
        <v>70</v>
      </c>
      <c r="K62" s="38">
        <f t="shared" si="7"/>
        <v>4.9200319099212443E-5</v>
      </c>
      <c r="L62" s="36">
        <v>126.92307692307692</v>
      </c>
      <c r="M62" s="36">
        <v>55.555555555555557</v>
      </c>
      <c r="N62" s="8" t="s">
        <v>97</v>
      </c>
    </row>
    <row r="63" spans="1:14" x14ac:dyDescent="0.25">
      <c r="A63" s="6" t="s">
        <v>98</v>
      </c>
      <c r="B63" s="29">
        <v>351</v>
      </c>
      <c r="C63" s="48">
        <f t="shared" si="4"/>
        <v>1.617332645237393E-3</v>
      </c>
      <c r="D63" s="29">
        <v>861</v>
      </c>
      <c r="E63" s="48">
        <f t="shared" si="5"/>
        <v>1.5367645483946968E-3</v>
      </c>
      <c r="F63" s="36">
        <v>47.240915208613728</v>
      </c>
      <c r="G63" s="36">
        <v>74.6100519930676</v>
      </c>
      <c r="H63" s="29">
        <v>1006</v>
      </c>
      <c r="I63" s="38">
        <f t="shared" si="6"/>
        <v>2.02646898857845E-3</v>
      </c>
      <c r="J63" s="29">
        <v>2657</v>
      </c>
      <c r="K63" s="38">
        <f t="shared" si="7"/>
        <v>1.8675035406658209E-3</v>
      </c>
      <c r="L63" s="36">
        <v>51.117886178861795</v>
      </c>
      <c r="M63" s="36">
        <v>81.204156479217602</v>
      </c>
      <c r="N63" s="8" t="s">
        <v>99</v>
      </c>
    </row>
    <row r="64" spans="1:14" x14ac:dyDescent="0.25">
      <c r="A64" s="6" t="s">
        <v>100</v>
      </c>
      <c r="B64" s="29">
        <v>1245</v>
      </c>
      <c r="C64" s="48">
        <f t="shared" si="4"/>
        <v>5.7366927160129753E-3</v>
      </c>
      <c r="D64" s="29">
        <v>2984</v>
      </c>
      <c r="E64" s="48">
        <f t="shared" si="5"/>
        <v>5.3260225463528169E-3</v>
      </c>
      <c r="F64" s="36">
        <v>92.910447761194021</v>
      </c>
      <c r="G64" s="36">
        <v>101.42760027192385</v>
      </c>
      <c r="H64" s="29">
        <v>2649</v>
      </c>
      <c r="I64" s="38">
        <f t="shared" si="6"/>
        <v>5.336099752230929E-3</v>
      </c>
      <c r="J64" s="29">
        <v>5943</v>
      </c>
      <c r="K64" s="38">
        <f t="shared" si="7"/>
        <v>4.1771070915231365E-3</v>
      </c>
      <c r="L64" s="36">
        <v>109.32728023111844</v>
      </c>
      <c r="M64" s="36">
        <v>114.26648721399731</v>
      </c>
      <c r="N64" s="8" t="s">
        <v>101</v>
      </c>
    </row>
    <row r="65" spans="1:14" x14ac:dyDescent="0.25">
      <c r="A65" s="6" t="s">
        <v>102</v>
      </c>
      <c r="B65" s="29">
        <v>4349</v>
      </c>
      <c r="C65" s="48">
        <f t="shared" si="4"/>
        <v>2.0039258330875848E-2</v>
      </c>
      <c r="D65" s="29">
        <v>8737</v>
      </c>
      <c r="E65" s="48">
        <f t="shared" si="5"/>
        <v>1.5594322716985442E-2</v>
      </c>
      <c r="F65" s="36">
        <v>122.02581369248036</v>
      </c>
      <c r="G65" s="36">
        <v>130.11169024571853</v>
      </c>
      <c r="H65" s="29">
        <v>7478</v>
      </c>
      <c r="I65" s="38">
        <f t="shared" si="6"/>
        <v>1.5063553773945974E-2</v>
      </c>
      <c r="J65" s="29">
        <v>19488</v>
      </c>
      <c r="K65" s="38">
        <f t="shared" si="7"/>
        <v>1.3697368837220744E-2</v>
      </c>
      <c r="L65" s="36">
        <v>136.90955693885024</v>
      </c>
      <c r="M65" s="36">
        <v>179.64601769911502</v>
      </c>
      <c r="N65" s="8" t="s">
        <v>103</v>
      </c>
    </row>
    <row r="66" spans="1:14" x14ac:dyDescent="0.25">
      <c r="A66" s="6" t="s">
        <v>104</v>
      </c>
      <c r="B66" s="29">
        <v>11714</v>
      </c>
      <c r="C66" s="48">
        <f t="shared" si="4"/>
        <v>5.3975597168976701E-2</v>
      </c>
      <c r="D66" s="29">
        <v>27118</v>
      </c>
      <c r="E66" s="48">
        <f t="shared" si="5"/>
        <v>4.8401836264073621E-2</v>
      </c>
      <c r="F66" s="36">
        <v>97.61666666666666</v>
      </c>
      <c r="G66" s="36">
        <v>111.19402985074626</v>
      </c>
      <c r="H66" s="29">
        <v>12791</v>
      </c>
      <c r="I66" s="38">
        <f t="shared" si="6"/>
        <v>2.5765969018794192E-2</v>
      </c>
      <c r="J66" s="29">
        <v>30584</v>
      </c>
      <c r="K66" s="38">
        <f t="shared" si="7"/>
        <v>2.1496322276147332E-2</v>
      </c>
      <c r="L66" s="36">
        <v>99.657187378262563</v>
      </c>
      <c r="M66" s="36">
        <v>112.16488795980489</v>
      </c>
      <c r="N66" s="8" t="s">
        <v>105</v>
      </c>
    </row>
    <row r="67" spans="1:14" ht="12.75" customHeight="1" x14ac:dyDescent="0.25">
      <c r="A67" s="6" t="s">
        <v>106</v>
      </c>
      <c r="B67" s="29">
        <v>11105</v>
      </c>
      <c r="C67" s="48">
        <f t="shared" si="4"/>
        <v>5.1169455912710118E-2</v>
      </c>
      <c r="D67" s="29">
        <v>19190</v>
      </c>
      <c r="E67" s="48">
        <f t="shared" si="5"/>
        <v>3.4251465370144285E-2</v>
      </c>
      <c r="F67" s="36">
        <v>132.51789976133651</v>
      </c>
      <c r="G67" s="36">
        <v>137.30681167716085</v>
      </c>
      <c r="H67" s="29">
        <v>18800</v>
      </c>
      <c r="I67" s="38">
        <f t="shared" si="6"/>
        <v>3.7870394617569449E-2</v>
      </c>
      <c r="J67" s="29">
        <v>36537</v>
      </c>
      <c r="K67" s="38">
        <f t="shared" si="7"/>
        <v>2.5680457984684643E-2</v>
      </c>
      <c r="L67" s="36">
        <v>127.32814087368777</v>
      </c>
      <c r="M67" s="36">
        <v>130.81164297733702</v>
      </c>
      <c r="N67" s="8" t="s">
        <v>107</v>
      </c>
    </row>
    <row r="68" spans="1:14" x14ac:dyDescent="0.25">
      <c r="A68" s="6" t="s">
        <v>108</v>
      </c>
      <c r="B68" s="29">
        <v>654</v>
      </c>
      <c r="C68" s="48">
        <f t="shared" si="4"/>
        <v>3.0134915953995874E-3</v>
      </c>
      <c r="D68" s="29">
        <v>1511</v>
      </c>
      <c r="E68" s="48">
        <f t="shared" si="5"/>
        <v>2.6969236151270465E-3</v>
      </c>
      <c r="F68" s="36">
        <v>127.734375</v>
      </c>
      <c r="G68" s="36">
        <v>113.78012048192771</v>
      </c>
      <c r="H68" s="29">
        <v>1333</v>
      </c>
      <c r="I68" s="38">
        <f t="shared" si="6"/>
        <v>2.6851721290010676E-3</v>
      </c>
      <c r="J68" s="29">
        <v>3231</v>
      </c>
      <c r="K68" s="38">
        <f t="shared" si="7"/>
        <v>2.270946157279363E-3</v>
      </c>
      <c r="L68" s="36">
        <v>102.77563608326908</v>
      </c>
      <c r="M68" s="36">
        <v>109.45121951219512</v>
      </c>
      <c r="N68" s="8" t="s">
        <v>109</v>
      </c>
    </row>
    <row r="69" spans="1:14" x14ac:dyDescent="0.25">
      <c r="A69" s="6" t="s">
        <v>110</v>
      </c>
      <c r="B69" s="29">
        <v>1005</v>
      </c>
      <c r="C69" s="48">
        <f t="shared" si="4"/>
        <v>4.6308242406369804E-3</v>
      </c>
      <c r="D69" s="29">
        <v>2541</v>
      </c>
      <c r="E69" s="48">
        <f t="shared" si="5"/>
        <v>4.5353295208721538E-3</v>
      </c>
      <c r="F69" s="36">
        <v>97.101449275362313</v>
      </c>
      <c r="G69" s="36">
        <v>68.620037807183365</v>
      </c>
      <c r="H69" s="29">
        <v>2410</v>
      </c>
      <c r="I69" s="38">
        <f t="shared" si="6"/>
        <v>4.8546622887416149E-3</v>
      </c>
      <c r="J69" s="29">
        <v>6665</v>
      </c>
      <c r="K69" s="38">
        <f t="shared" si="7"/>
        <v>4.6845732399464421E-3</v>
      </c>
      <c r="L69" s="36">
        <v>120.56028014007003</v>
      </c>
      <c r="M69" s="36">
        <v>96.987776484284055</v>
      </c>
      <c r="N69" s="8" t="s">
        <v>111</v>
      </c>
    </row>
    <row r="70" spans="1:14" ht="12.75" customHeight="1" x14ac:dyDescent="0.25">
      <c r="A70" s="6" t="s">
        <v>112</v>
      </c>
      <c r="B70" s="29">
        <v>897</v>
      </c>
      <c r="C70" s="48">
        <f t="shared" si="4"/>
        <v>4.1331834267177821E-3</v>
      </c>
      <c r="D70" s="29">
        <v>1675</v>
      </c>
      <c r="E70" s="48">
        <f t="shared" si="5"/>
        <v>2.9896406719641315E-3</v>
      </c>
      <c r="F70" s="36">
        <v>114.8527528809219</v>
      </c>
      <c r="G70" s="36">
        <v>114.10081743869209</v>
      </c>
      <c r="H70" s="29">
        <v>1890</v>
      </c>
      <c r="I70" s="38">
        <f t="shared" si="6"/>
        <v>3.8071832886811836E-3</v>
      </c>
      <c r="J70" s="29">
        <v>4086</v>
      </c>
      <c r="K70" s="38">
        <f t="shared" si="7"/>
        <v>2.8718929119911723E-3</v>
      </c>
      <c r="L70" s="36">
        <v>119.46902654867257</v>
      </c>
      <c r="M70" s="36">
        <v>113.91134652913297</v>
      </c>
      <c r="N70" s="8" t="s">
        <v>113</v>
      </c>
    </row>
    <row r="71" spans="1:14" x14ac:dyDescent="0.25">
      <c r="A71" s="6" t="s">
        <v>114</v>
      </c>
      <c r="B71" s="29">
        <v>5060</v>
      </c>
      <c r="C71" s="48">
        <f t="shared" si="4"/>
        <v>2.3315393689177233E-2</v>
      </c>
      <c r="D71" s="29">
        <v>9792</v>
      </c>
      <c r="E71" s="48">
        <f t="shared" si="5"/>
        <v>1.7477350125297178E-2</v>
      </c>
      <c r="F71" s="36">
        <v>121.81030332209919</v>
      </c>
      <c r="G71" s="36">
        <v>114.64699683877765</v>
      </c>
      <c r="H71" s="29">
        <v>11268</v>
      </c>
      <c r="I71" s="38">
        <f t="shared" si="6"/>
        <v>2.2698064178232582E-2</v>
      </c>
      <c r="J71" s="29">
        <v>23540</v>
      </c>
      <c r="K71" s="38">
        <f t="shared" si="7"/>
        <v>1.6545364451363728E-2</v>
      </c>
      <c r="L71" s="36">
        <v>122.41173275393808</v>
      </c>
      <c r="M71" s="36">
        <v>118.10154525386314</v>
      </c>
      <c r="N71" s="8" t="s">
        <v>115</v>
      </c>
    </row>
    <row r="72" spans="1:14" ht="12.75" customHeight="1" x14ac:dyDescent="0.25">
      <c r="A72" s="13" t="s">
        <v>116</v>
      </c>
      <c r="B72" s="34" t="s">
        <v>117</v>
      </c>
      <c r="C72" s="48">
        <f t="shared" si="4"/>
        <v>0</v>
      </c>
      <c r="D72" s="34">
        <v>0</v>
      </c>
      <c r="E72" s="48">
        <f t="shared" si="5"/>
        <v>0</v>
      </c>
      <c r="F72" s="33" t="e">
        <v>#VALUE!</v>
      </c>
      <c r="G72" s="33" t="e">
        <v>#DIV/0!</v>
      </c>
      <c r="H72" s="34" t="s">
        <v>117</v>
      </c>
      <c r="I72" s="52">
        <f t="shared" si="6"/>
        <v>0</v>
      </c>
      <c r="J72" s="34"/>
      <c r="K72" s="52">
        <f t="shared" si="7"/>
        <v>0</v>
      </c>
      <c r="L72" s="33" t="e">
        <v>#VALUE!</v>
      </c>
      <c r="M72" s="33" t="e">
        <v>#DIV/0!</v>
      </c>
      <c r="N72" s="14" t="s">
        <v>118</v>
      </c>
    </row>
    <row r="73" spans="1:14" x14ac:dyDescent="0.25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ht="15" x14ac:dyDescent="0.25">
      <c r="A74" s="42" t="s">
        <v>119</v>
      </c>
    </row>
    <row r="77" spans="1:14" x14ac:dyDescent="0.25">
      <c r="A77" s="43" t="s">
        <v>120</v>
      </c>
    </row>
    <row r="78" spans="1:14" x14ac:dyDescent="0.25">
      <c r="A78"/>
    </row>
    <row r="79" spans="1:14" x14ac:dyDescent="0.25">
      <c r="A79"/>
    </row>
  </sheetData>
  <mergeCells count="10"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  <mergeCell ref="L14:M14"/>
  </mergeCells>
  <hyperlinks>
    <hyperlink ref="A77" r:id="rId1" xr:uid="{D70F01AD-46B6-4F84-8247-3546B96C5460}"/>
  </hyperlinks>
  <pageMargins left="0.7" right="0.7" top="0.75" bottom="0.75" header="0.3" footer="0.3"/>
  <pageSetup paperSize="9" scale="5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664E3-41F8-4823-AB89-325EE59B543D}">
  <dimension ref="A7:O79"/>
  <sheetViews>
    <sheetView tabSelected="1" topLeftCell="A4" zoomScale="69" zoomScaleNormal="69" workbookViewId="0">
      <selection activeCell="J9" sqref="J9"/>
    </sheetView>
  </sheetViews>
  <sheetFormatPr defaultColWidth="9.109375" defaultRowHeight="13.2" x14ac:dyDescent="0.25"/>
  <cols>
    <col min="1" max="1" width="28.6640625" style="3" customWidth="1"/>
    <col min="2" max="2" width="10.6640625" style="3" customWidth="1"/>
    <col min="3" max="3" width="16.109375" style="3" customWidth="1"/>
    <col min="4" max="4" width="15" style="3" customWidth="1"/>
    <col min="5" max="5" width="13.88671875" style="3" customWidth="1"/>
    <col min="6" max="6" width="10.44140625" style="3" customWidth="1"/>
    <col min="7" max="7" width="11.33203125" style="3" customWidth="1"/>
    <col min="8" max="8" width="12.5546875" style="2" customWidth="1"/>
    <col min="9" max="9" width="13.33203125" style="2" customWidth="1"/>
    <col min="10" max="10" width="14.6640625" style="2" customWidth="1"/>
    <col min="11" max="11" width="14" style="2" customWidth="1"/>
    <col min="12" max="12" width="10.6640625" style="2" customWidth="1"/>
    <col min="13" max="13" width="11.5546875" style="3" customWidth="1"/>
    <col min="14" max="14" width="45.109375" style="3" customWidth="1"/>
    <col min="15" max="16384" width="9.109375" style="3"/>
  </cols>
  <sheetData>
    <row r="7" spans="1:15" ht="17.399999999999999" x14ac:dyDescent="0.3">
      <c r="A7" s="20" t="s">
        <v>142</v>
      </c>
      <c r="B7" s="1"/>
      <c r="C7" s="1"/>
      <c r="D7" s="1"/>
      <c r="E7" s="1"/>
      <c r="F7" s="1"/>
      <c r="G7" s="1"/>
    </row>
    <row r="8" spans="1:15" s="2" customFormat="1" x14ac:dyDescent="0.25">
      <c r="A8" s="2" t="s">
        <v>143</v>
      </c>
    </row>
    <row r="9" spans="1:15" s="2" customFormat="1" x14ac:dyDescent="0.25"/>
    <row r="10" spans="1:15" s="2" customFormat="1" x14ac:dyDescent="0.25">
      <c r="A10" s="3"/>
      <c r="B10" s="3"/>
      <c r="C10" s="3"/>
      <c r="D10" s="3"/>
      <c r="E10" s="3"/>
      <c r="F10" s="3"/>
      <c r="G10" s="3"/>
      <c r="M10" s="3"/>
      <c r="N10" s="3"/>
      <c r="O10" s="3"/>
    </row>
    <row r="11" spans="1:15" s="2" customFormat="1" x14ac:dyDescent="0.25">
      <c r="A11" s="60"/>
      <c r="B11" s="63" t="s">
        <v>0</v>
      </c>
      <c r="C11" s="63"/>
      <c r="D11" s="63"/>
      <c r="E11" s="63"/>
      <c r="F11" s="63"/>
      <c r="G11" s="63"/>
      <c r="H11" s="64" t="s">
        <v>1</v>
      </c>
      <c r="I11" s="63"/>
      <c r="J11" s="63"/>
      <c r="K11" s="63"/>
      <c r="L11" s="63"/>
      <c r="M11" s="63"/>
      <c r="N11" s="65"/>
      <c r="O11"/>
    </row>
    <row r="12" spans="1:15" x14ac:dyDescent="0.25">
      <c r="A12" s="61"/>
      <c r="B12" s="68" t="s">
        <v>144</v>
      </c>
      <c r="C12" s="55"/>
      <c r="D12" s="71" t="s">
        <v>145</v>
      </c>
      <c r="E12" s="58"/>
      <c r="F12" s="4" t="s">
        <v>144</v>
      </c>
      <c r="G12" s="11" t="s">
        <v>147</v>
      </c>
      <c r="H12" s="68" t="s">
        <v>144</v>
      </c>
      <c r="I12" s="55"/>
      <c r="J12" s="71" t="s">
        <v>145</v>
      </c>
      <c r="K12" s="58"/>
      <c r="L12" s="4" t="s">
        <v>144</v>
      </c>
      <c r="M12" s="11" t="s">
        <v>147</v>
      </c>
      <c r="N12" s="66"/>
    </row>
    <row r="13" spans="1:15" x14ac:dyDescent="0.25">
      <c r="A13" s="61"/>
      <c r="B13" s="69"/>
      <c r="C13" s="17" t="s">
        <v>2</v>
      </c>
      <c r="D13" s="72"/>
      <c r="E13" s="54" t="s">
        <v>2</v>
      </c>
      <c r="F13" s="10" t="s">
        <v>146</v>
      </c>
      <c r="G13" s="12" t="s">
        <v>148</v>
      </c>
      <c r="H13" s="69"/>
      <c r="I13" s="17" t="s">
        <v>2</v>
      </c>
      <c r="J13" s="72"/>
      <c r="K13" s="54" t="s">
        <v>2</v>
      </c>
      <c r="L13" s="10" t="s">
        <v>146</v>
      </c>
      <c r="M13" s="12" t="s">
        <v>148</v>
      </c>
      <c r="N13" s="66"/>
    </row>
    <row r="14" spans="1:15" ht="15" x14ac:dyDescent="0.25">
      <c r="A14" s="62"/>
      <c r="B14" s="70"/>
      <c r="C14" s="56"/>
      <c r="D14" s="73"/>
      <c r="E14" s="59"/>
      <c r="F14" s="74" t="s">
        <v>3</v>
      </c>
      <c r="G14" s="75"/>
      <c r="H14" s="70"/>
      <c r="I14" s="56"/>
      <c r="J14" s="73"/>
      <c r="K14" s="59"/>
      <c r="L14" s="74" t="s">
        <v>3</v>
      </c>
      <c r="M14" s="75"/>
      <c r="N14" s="67"/>
    </row>
    <row r="15" spans="1:15" x14ac:dyDescent="0.25">
      <c r="B15" s="18"/>
      <c r="C15" s="18"/>
      <c r="D15" s="18"/>
      <c r="E15" s="18"/>
      <c r="F15" s="19"/>
      <c r="G15" s="19"/>
      <c r="H15" s="31"/>
      <c r="I15" s="18"/>
      <c r="J15" s="18"/>
      <c r="K15" s="18"/>
      <c r="L15" s="18"/>
      <c r="M15" s="18"/>
      <c r="N15" s="2"/>
    </row>
    <row r="16" spans="1:15" x14ac:dyDescent="0.25">
      <c r="A16" s="5" t="s">
        <v>4</v>
      </c>
      <c r="B16" s="28">
        <v>455982</v>
      </c>
      <c r="C16" s="38">
        <f>B16/B16</f>
        <v>1</v>
      </c>
      <c r="D16" s="28">
        <v>1377336</v>
      </c>
      <c r="E16" s="38">
        <f>D16/D16</f>
        <v>1</v>
      </c>
      <c r="F16" s="37">
        <v>111.52739866748848</v>
      </c>
      <c r="G16" s="37">
        <v>105.77886321222036</v>
      </c>
      <c r="H16" s="28">
        <v>1069160</v>
      </c>
      <c r="I16" s="38">
        <v>1</v>
      </c>
      <c r="J16" s="28">
        <v>3510943</v>
      </c>
      <c r="K16" s="38">
        <v>1</v>
      </c>
      <c r="L16" s="37">
        <v>110.08626423751187</v>
      </c>
      <c r="M16" s="37">
        <v>105.15542499684769</v>
      </c>
      <c r="N16" s="9" t="s">
        <v>5</v>
      </c>
    </row>
    <row r="17" spans="1:14" x14ac:dyDescent="0.25">
      <c r="A17" s="5" t="s">
        <v>6</v>
      </c>
      <c r="B17" s="28">
        <v>101854</v>
      </c>
      <c r="C17" s="38">
        <f t="shared" ref="C17:C18" si="0">SUM(B17)/SUM($B$17:$B$18)</f>
        <v>0.2233728524371576</v>
      </c>
      <c r="D17" s="28">
        <v>462939</v>
      </c>
      <c r="E17" s="38">
        <f t="shared" ref="E17:E18" si="1">SUM(D17)/SUM($D$17:$D$18)</f>
        <v>0.33611188555298055</v>
      </c>
      <c r="F17" s="37">
        <v>85.685202321864224</v>
      </c>
      <c r="G17" s="37">
        <v>101.45985561434038</v>
      </c>
      <c r="H17" s="28">
        <v>264269</v>
      </c>
      <c r="I17" s="38">
        <f t="shared" ref="I17:I18" si="2">SUM(H17)/SUM($H$17:$H$18)</f>
        <v>0.24717441729956227</v>
      </c>
      <c r="J17" s="28">
        <v>1283295</v>
      </c>
      <c r="K17" s="38">
        <f t="shared" ref="K17:K18" si="3">SUM(J17)/SUM($J$17:$J$18)</f>
        <v>0.36551291205809949</v>
      </c>
      <c r="L17" s="37">
        <v>86.678255735769227</v>
      </c>
      <c r="M17" s="37">
        <v>100.20004169487318</v>
      </c>
      <c r="N17" s="9" t="s">
        <v>7</v>
      </c>
    </row>
    <row r="18" spans="1:14" x14ac:dyDescent="0.25">
      <c r="A18" s="5" t="s">
        <v>8</v>
      </c>
      <c r="B18" s="28">
        <v>354128</v>
      </c>
      <c r="C18" s="38">
        <f t="shared" si="0"/>
        <v>0.77662714756284235</v>
      </c>
      <c r="D18" s="28">
        <v>914397</v>
      </c>
      <c r="E18" s="38">
        <f t="shared" si="1"/>
        <v>0.66388811444701945</v>
      </c>
      <c r="F18" s="37">
        <v>122.12068335275983</v>
      </c>
      <c r="G18" s="37">
        <v>108.10890376218801</v>
      </c>
      <c r="H18" s="28">
        <v>804891</v>
      </c>
      <c r="I18" s="38">
        <f t="shared" si="2"/>
        <v>0.75282558270043776</v>
      </c>
      <c r="J18" s="28">
        <v>2227648</v>
      </c>
      <c r="K18" s="38">
        <f t="shared" si="3"/>
        <v>0.63448708794190056</v>
      </c>
      <c r="L18" s="37">
        <v>120.79700803071212</v>
      </c>
      <c r="M18" s="37">
        <v>108.23908291267448</v>
      </c>
      <c r="N18" s="9" t="s">
        <v>9</v>
      </c>
    </row>
    <row r="19" spans="1:14" x14ac:dyDescent="0.25">
      <c r="A19" s="6" t="s">
        <v>10</v>
      </c>
      <c r="B19" s="46"/>
      <c r="C19" s="39"/>
      <c r="D19" s="46"/>
      <c r="E19" s="39"/>
      <c r="F19" s="40"/>
      <c r="G19" s="40"/>
      <c r="H19" s="29"/>
      <c r="I19" s="35"/>
      <c r="J19" s="29"/>
      <c r="K19" s="35"/>
      <c r="L19" s="41"/>
      <c r="M19" s="41"/>
      <c r="N19" s="7" t="s">
        <v>11</v>
      </c>
    </row>
    <row r="20" spans="1:14" x14ac:dyDescent="0.25">
      <c r="A20" s="6" t="s">
        <v>12</v>
      </c>
      <c r="B20" s="29">
        <v>34053</v>
      </c>
      <c r="C20" s="48">
        <f t="shared" ref="C20:C72" si="4">SUM(B20)/SUM($B$20:$B$72)</f>
        <v>9.6160145484118734E-2</v>
      </c>
      <c r="D20" s="29">
        <v>93669</v>
      </c>
      <c r="E20" s="48">
        <f t="shared" ref="E20:E51" si="5">SUM(D20)/SUM($D$20:$D$72)</f>
        <v>0.10243811215272158</v>
      </c>
      <c r="F20" s="36">
        <v>106.67230523447044</v>
      </c>
      <c r="G20" s="36">
        <v>105.32535729144412</v>
      </c>
      <c r="H20" s="29">
        <v>93679</v>
      </c>
      <c r="I20" s="38">
        <f t="shared" ref="I20:I72" si="6">SUM(H20)/SUM($H$20:$H$72)</f>
        <v>0.11638718783040188</v>
      </c>
      <c r="J20" s="29">
        <v>242587</v>
      </c>
      <c r="K20" s="38">
        <f t="shared" ref="K20:K51" si="7">SUM(J20)/SUM($J$20:$J$72)</f>
        <v>0.10889836176843179</v>
      </c>
      <c r="L20" s="36">
        <v>112.29666390956714</v>
      </c>
      <c r="M20" s="36">
        <v>105.05649362741489</v>
      </c>
      <c r="N20" s="8" t="s">
        <v>13</v>
      </c>
    </row>
    <row r="21" spans="1:14" x14ac:dyDescent="0.25">
      <c r="A21" s="6" t="s">
        <v>14</v>
      </c>
      <c r="B21" s="29">
        <v>4811</v>
      </c>
      <c r="C21" s="48">
        <f t="shared" si="4"/>
        <v>1.3585483215108661E-2</v>
      </c>
      <c r="D21" s="29">
        <v>7687</v>
      </c>
      <c r="E21" s="48">
        <f t="shared" si="5"/>
        <v>8.4066421987847723E-3</v>
      </c>
      <c r="F21" s="36">
        <v>124.31524547803619</v>
      </c>
      <c r="G21" s="36">
        <v>99.187096774193549</v>
      </c>
      <c r="H21" s="29">
        <v>9676</v>
      </c>
      <c r="I21" s="38">
        <f t="shared" si="6"/>
        <v>1.2021503532776487E-2</v>
      </c>
      <c r="J21" s="29">
        <v>17640</v>
      </c>
      <c r="K21" s="38">
        <f t="shared" si="7"/>
        <v>7.918672895065015E-3</v>
      </c>
      <c r="L21" s="36">
        <v>105.10536606560939</v>
      </c>
      <c r="M21" s="36">
        <v>92.988929889298888</v>
      </c>
      <c r="N21" s="8" t="s">
        <v>15</v>
      </c>
    </row>
    <row r="22" spans="1:14" x14ac:dyDescent="0.25">
      <c r="A22" s="6" t="s">
        <v>16</v>
      </c>
      <c r="B22" s="29">
        <v>4121</v>
      </c>
      <c r="C22" s="48">
        <f t="shared" si="4"/>
        <v>1.1637035196313197E-2</v>
      </c>
      <c r="D22" s="29">
        <v>11981</v>
      </c>
      <c r="E22" s="48">
        <f t="shared" si="5"/>
        <v>1.3102638244261786E-2</v>
      </c>
      <c r="F22" s="36">
        <v>87.86780383795309</v>
      </c>
      <c r="G22" s="36">
        <v>99.312002652519894</v>
      </c>
      <c r="H22" s="29">
        <v>6561</v>
      </c>
      <c r="I22" s="38">
        <f t="shared" si="6"/>
        <v>8.1514142908791377E-3</v>
      </c>
      <c r="J22" s="29">
        <v>19424</v>
      </c>
      <c r="K22" s="38">
        <f t="shared" si="7"/>
        <v>8.7195182717541304E-3</v>
      </c>
      <c r="L22" s="36">
        <v>92.187719544751999</v>
      </c>
      <c r="M22" s="36">
        <v>95.267055765363679</v>
      </c>
      <c r="N22" s="8" t="s">
        <v>17</v>
      </c>
    </row>
    <row r="23" spans="1:14" x14ac:dyDescent="0.25">
      <c r="A23" s="6" t="s">
        <v>18</v>
      </c>
      <c r="B23" s="29">
        <v>5754</v>
      </c>
      <c r="C23" s="48">
        <f t="shared" si="4"/>
        <v>1.624836217412913E-2</v>
      </c>
      <c r="D23" s="29">
        <v>24633</v>
      </c>
      <c r="E23" s="48">
        <f t="shared" si="5"/>
        <v>2.69390942217595E-2</v>
      </c>
      <c r="F23" s="36">
        <v>110.35673187571922</v>
      </c>
      <c r="G23" s="36">
        <v>112.8814957382458</v>
      </c>
      <c r="H23" s="29">
        <v>15211</v>
      </c>
      <c r="I23" s="38">
        <f t="shared" si="6"/>
        <v>1.8898211062118971E-2</v>
      </c>
      <c r="J23" s="29">
        <v>68873</v>
      </c>
      <c r="K23" s="38">
        <f t="shared" si="7"/>
        <v>3.0917389926406618E-2</v>
      </c>
      <c r="L23" s="36">
        <v>111.52577168414106</v>
      </c>
      <c r="M23" s="36">
        <v>109.55872995673199</v>
      </c>
      <c r="N23" s="8" t="s">
        <v>19</v>
      </c>
    </row>
    <row r="24" spans="1:14" ht="12.75" customHeight="1" x14ac:dyDescent="0.25">
      <c r="A24" s="6" t="s">
        <v>20</v>
      </c>
      <c r="B24" s="29">
        <v>126</v>
      </c>
      <c r="C24" s="48">
        <f t="shared" si="4"/>
        <v>3.558035512583021E-4</v>
      </c>
      <c r="D24" s="29">
        <v>346</v>
      </c>
      <c r="E24" s="48">
        <f t="shared" si="5"/>
        <v>3.7839185648231183E-4</v>
      </c>
      <c r="F24" s="36">
        <v>141.57303370786516</v>
      </c>
      <c r="G24" s="36">
        <v>118.08873720136519</v>
      </c>
      <c r="H24" s="29">
        <v>418</v>
      </c>
      <c r="I24" s="38">
        <f t="shared" si="6"/>
        <v>5.1932497692234103E-4</v>
      </c>
      <c r="J24" s="29">
        <v>1305</v>
      </c>
      <c r="K24" s="38">
        <f t="shared" si="7"/>
        <v>5.8582018866552409E-4</v>
      </c>
      <c r="L24" s="36">
        <v>125.90361445783131</v>
      </c>
      <c r="M24" s="36">
        <v>128.31858407079645</v>
      </c>
      <c r="N24" s="8" t="s">
        <v>21</v>
      </c>
    </row>
    <row r="25" spans="1:14" x14ac:dyDescent="0.25">
      <c r="A25" s="6" t="s">
        <v>22</v>
      </c>
      <c r="B25" s="29">
        <v>7635</v>
      </c>
      <c r="C25" s="48">
        <f t="shared" si="4"/>
        <v>2.1560000903628068E-2</v>
      </c>
      <c r="D25" s="29">
        <v>16400</v>
      </c>
      <c r="E25" s="48">
        <f t="shared" si="5"/>
        <v>1.7935336550028654E-2</v>
      </c>
      <c r="F25" s="36">
        <v>180.88130774697939</v>
      </c>
      <c r="G25" s="36">
        <v>123.12312312312312</v>
      </c>
      <c r="H25" s="29">
        <v>19874</v>
      </c>
      <c r="I25" s="38">
        <f t="shared" si="6"/>
        <v>2.4691542084580395E-2</v>
      </c>
      <c r="J25" s="29">
        <v>47882</v>
      </c>
      <c r="K25" s="38">
        <f t="shared" si="7"/>
        <v>2.1494438523894731E-2</v>
      </c>
      <c r="L25" s="36">
        <v>172.23329577953029</v>
      </c>
      <c r="M25" s="36">
        <v>127.04839736786244</v>
      </c>
      <c r="N25" s="8" t="s">
        <v>23</v>
      </c>
    </row>
    <row r="26" spans="1:14" x14ac:dyDescent="0.25">
      <c r="A26" s="6" t="s">
        <v>24</v>
      </c>
      <c r="B26" s="29">
        <v>1206</v>
      </c>
      <c r="C26" s="48">
        <f t="shared" si="4"/>
        <v>3.4055482763294628E-3</v>
      </c>
      <c r="D26" s="29">
        <v>4459</v>
      </c>
      <c r="E26" s="48">
        <f t="shared" si="5"/>
        <v>4.8764430290596196E-3</v>
      </c>
      <c r="F26" s="36">
        <v>116.52173913043478</v>
      </c>
      <c r="G26" s="36">
        <v>113.69199388067312</v>
      </c>
      <c r="H26" s="29">
        <v>2754</v>
      </c>
      <c r="I26" s="38">
        <f t="shared" si="6"/>
        <v>3.4215813072826012E-3</v>
      </c>
      <c r="J26" s="29">
        <v>11384</v>
      </c>
      <c r="K26" s="38">
        <f t="shared" si="7"/>
        <v>5.1103272243435451E-3</v>
      </c>
      <c r="L26" s="36">
        <v>116.64548919949173</v>
      </c>
      <c r="M26" s="36">
        <v>113.46556363998803</v>
      </c>
      <c r="N26" s="8" t="s">
        <v>25</v>
      </c>
    </row>
    <row r="27" spans="1:14" x14ac:dyDescent="0.25">
      <c r="A27" s="6" t="s">
        <v>26</v>
      </c>
      <c r="B27" s="29">
        <v>1245</v>
      </c>
      <c r="C27" s="48">
        <f t="shared" si="4"/>
        <v>3.5156779469570324E-3</v>
      </c>
      <c r="D27" s="29">
        <v>2373</v>
      </c>
      <c r="E27" s="48">
        <f t="shared" si="5"/>
        <v>2.5951557093425604E-3</v>
      </c>
      <c r="F27" s="36">
        <v>153.5141800246609</v>
      </c>
      <c r="G27" s="36">
        <v>112.67806267806269</v>
      </c>
      <c r="H27" s="29">
        <v>3214</v>
      </c>
      <c r="I27" s="38">
        <f t="shared" si="6"/>
        <v>3.9930872627473779E-3</v>
      </c>
      <c r="J27" s="29">
        <v>6050</v>
      </c>
      <c r="K27" s="38">
        <f t="shared" si="7"/>
        <v>2.7158713727405523E-3</v>
      </c>
      <c r="L27" s="36">
        <v>134.02835696413678</v>
      </c>
      <c r="M27" s="36">
        <v>100.33167495854063</v>
      </c>
      <c r="N27" s="8" t="s">
        <v>27</v>
      </c>
    </row>
    <row r="28" spans="1:14" x14ac:dyDescent="0.25">
      <c r="A28" s="6" t="s">
        <v>28</v>
      </c>
      <c r="B28" s="29">
        <v>290</v>
      </c>
      <c r="C28" s="48">
        <f t="shared" si="4"/>
        <v>8.1891293543577461E-4</v>
      </c>
      <c r="D28" s="29">
        <v>715</v>
      </c>
      <c r="E28" s="48">
        <f t="shared" si="5"/>
        <v>7.8193692885795648E-4</v>
      </c>
      <c r="F28" s="36">
        <v>69.047619047619051</v>
      </c>
      <c r="G28" s="36">
        <v>66.142460684551338</v>
      </c>
      <c r="H28" s="29">
        <v>811</v>
      </c>
      <c r="I28" s="38">
        <f t="shared" si="6"/>
        <v>1.0075898475694223E-3</v>
      </c>
      <c r="J28" s="29">
        <v>3053</v>
      </c>
      <c r="K28" s="38">
        <f t="shared" si="7"/>
        <v>1.3705050084259348E-3</v>
      </c>
      <c r="L28" s="36">
        <v>63.607843137254903</v>
      </c>
      <c r="M28" s="36">
        <v>101.19323831620815</v>
      </c>
      <c r="N28" s="8" t="s">
        <v>29</v>
      </c>
    </row>
    <row r="29" spans="1:14" x14ac:dyDescent="0.25">
      <c r="A29" s="6" t="s">
        <v>30</v>
      </c>
      <c r="B29" s="29">
        <v>2185</v>
      </c>
      <c r="C29" s="48">
        <f t="shared" si="4"/>
        <v>6.1700853928523024E-3</v>
      </c>
      <c r="D29" s="29">
        <v>3542</v>
      </c>
      <c r="E29" s="48">
        <f t="shared" si="5"/>
        <v>3.8735952475732614E-3</v>
      </c>
      <c r="F29" s="36">
        <v>101.67519776640297</v>
      </c>
      <c r="G29" s="36">
        <v>103.32555425904317</v>
      </c>
      <c r="H29" s="29">
        <v>6367</v>
      </c>
      <c r="I29" s="38">
        <f t="shared" si="6"/>
        <v>7.9103878661831231E-3</v>
      </c>
      <c r="J29" s="29">
        <v>10836</v>
      </c>
      <c r="K29" s="38">
        <f t="shared" si="7"/>
        <v>4.8643276355399374E-3</v>
      </c>
      <c r="L29" s="36">
        <v>95.058226336219761</v>
      </c>
      <c r="M29" s="36">
        <v>99.769818617070243</v>
      </c>
      <c r="N29" s="8" t="s">
        <v>31</v>
      </c>
    </row>
    <row r="30" spans="1:14" x14ac:dyDescent="0.25">
      <c r="A30" s="6" t="s">
        <v>32</v>
      </c>
      <c r="B30" s="29">
        <v>8878</v>
      </c>
      <c r="C30" s="48">
        <f t="shared" si="4"/>
        <v>2.50700311751683E-2</v>
      </c>
      <c r="D30" s="29">
        <v>17519</v>
      </c>
      <c r="E30" s="48">
        <f t="shared" si="5"/>
        <v>1.9159095184143413E-2</v>
      </c>
      <c r="F30" s="36">
        <v>126.19758351101635</v>
      </c>
      <c r="G30" s="36">
        <v>112.86561010179102</v>
      </c>
      <c r="H30" s="29">
        <v>20348</v>
      </c>
      <c r="I30" s="38">
        <f t="shared" si="6"/>
        <v>2.5280441699559321E-2</v>
      </c>
      <c r="J30" s="29">
        <v>43305</v>
      </c>
      <c r="K30" s="38">
        <f t="shared" si="7"/>
        <v>1.9439803272153656E-2</v>
      </c>
      <c r="L30" s="36">
        <v>118.02099646192217</v>
      </c>
      <c r="M30" s="36">
        <v>114.3064537415864</v>
      </c>
      <c r="N30" s="8" t="s">
        <v>33</v>
      </c>
    </row>
    <row r="31" spans="1:14" x14ac:dyDescent="0.25">
      <c r="A31" s="6" t="s">
        <v>34</v>
      </c>
      <c r="B31" s="29">
        <v>935</v>
      </c>
      <c r="C31" s="48">
        <f t="shared" si="4"/>
        <v>2.6402882573532734E-3</v>
      </c>
      <c r="D31" s="29">
        <v>2780</v>
      </c>
      <c r="E31" s="48">
        <f t="shared" si="5"/>
        <v>3.0402582688463203E-3</v>
      </c>
      <c r="F31" s="36">
        <v>86.654309545875805</v>
      </c>
      <c r="G31" s="36">
        <v>106.79984633115636</v>
      </c>
      <c r="H31" s="29">
        <v>2283</v>
      </c>
      <c r="I31" s="38">
        <f t="shared" si="6"/>
        <v>2.8364089050567096E-3</v>
      </c>
      <c r="J31" s="29">
        <v>7408</v>
      </c>
      <c r="K31" s="38">
        <f t="shared" si="7"/>
        <v>3.3254834924400017E-3</v>
      </c>
      <c r="L31" s="36">
        <v>87.90912591451675</v>
      </c>
      <c r="M31" s="36">
        <v>116.42307087851643</v>
      </c>
      <c r="N31" s="8" t="s">
        <v>35</v>
      </c>
    </row>
    <row r="32" spans="1:14" x14ac:dyDescent="0.25">
      <c r="A32" s="6" t="s">
        <v>36</v>
      </c>
      <c r="B32" s="29">
        <v>15615</v>
      </c>
      <c r="C32" s="48">
        <f t="shared" si="4"/>
        <v>4.4094225816653863E-2</v>
      </c>
      <c r="D32" s="29">
        <v>95337</v>
      </c>
      <c r="E32" s="48">
        <f t="shared" si="5"/>
        <v>0.10426226711402937</v>
      </c>
      <c r="F32" s="36">
        <v>109.51746387992706</v>
      </c>
      <c r="G32" s="36">
        <v>105.27263090479451</v>
      </c>
      <c r="H32" s="29">
        <v>32162</v>
      </c>
      <c r="I32" s="38">
        <f t="shared" si="6"/>
        <v>3.9958205520996014E-2</v>
      </c>
      <c r="J32" s="29">
        <v>241066</v>
      </c>
      <c r="K32" s="38">
        <f t="shared" si="7"/>
        <v>0.10821557823819404</v>
      </c>
      <c r="L32" s="36">
        <v>108.96832119261393</v>
      </c>
      <c r="M32" s="36">
        <v>104.94225403002876</v>
      </c>
      <c r="N32" s="8" t="s">
        <v>37</v>
      </c>
    </row>
    <row r="33" spans="1:14" x14ac:dyDescent="0.25">
      <c r="A33" s="6" t="s">
        <v>38</v>
      </c>
      <c r="B33" s="29">
        <v>1233</v>
      </c>
      <c r="C33" s="48">
        <f t="shared" si="4"/>
        <v>3.4817918944562419E-3</v>
      </c>
      <c r="D33" s="29">
        <v>2685</v>
      </c>
      <c r="E33" s="48">
        <f t="shared" si="5"/>
        <v>2.9363645510260324E-3</v>
      </c>
      <c r="F33" s="36">
        <v>134.31372549019608</v>
      </c>
      <c r="G33" s="36">
        <v>113.14791403286979</v>
      </c>
      <c r="H33" s="29">
        <v>4189</v>
      </c>
      <c r="I33" s="38">
        <f t="shared" si="6"/>
        <v>5.2044314074825042E-3</v>
      </c>
      <c r="J33" s="29">
        <v>8364</v>
      </c>
      <c r="K33" s="38">
        <f t="shared" si="7"/>
        <v>3.754636059768922E-3</v>
      </c>
      <c r="L33" s="36">
        <v>143.2136752136752</v>
      </c>
      <c r="M33" s="36">
        <v>120.01721911321567</v>
      </c>
      <c r="N33" s="8" t="s">
        <v>39</v>
      </c>
    </row>
    <row r="34" spans="1:14" x14ac:dyDescent="0.25">
      <c r="A34" s="6" t="s">
        <v>40</v>
      </c>
      <c r="B34" s="29">
        <v>304</v>
      </c>
      <c r="C34" s="48">
        <f t="shared" si="4"/>
        <v>8.5844666335336379E-4</v>
      </c>
      <c r="D34" s="29">
        <v>452</v>
      </c>
      <c r="E34" s="48">
        <f t="shared" si="5"/>
        <v>4.9431537320810673E-4</v>
      </c>
      <c r="F34" s="36">
        <v>137.55656108597285</v>
      </c>
      <c r="G34" s="36">
        <v>85.444234404536871</v>
      </c>
      <c r="H34" s="29">
        <v>1033</v>
      </c>
      <c r="I34" s="38">
        <f t="shared" si="6"/>
        <v>1.283403591293728E-3</v>
      </c>
      <c r="J34" s="29">
        <v>1457</v>
      </c>
      <c r="K34" s="38">
        <f t="shared" si="7"/>
        <v>6.5405365125338589E-4</v>
      </c>
      <c r="L34" s="36">
        <v>120.67757009345794</v>
      </c>
      <c r="M34" s="36">
        <v>75.336091003102382</v>
      </c>
      <c r="N34" s="8" t="s">
        <v>41</v>
      </c>
    </row>
    <row r="35" spans="1:14" x14ac:dyDescent="0.25">
      <c r="A35" s="6" t="s">
        <v>42</v>
      </c>
      <c r="B35" s="29">
        <v>73186</v>
      </c>
      <c r="C35" s="48">
        <f t="shared" si="4"/>
        <v>0.20666538652690553</v>
      </c>
      <c r="D35" s="29">
        <v>177487</v>
      </c>
      <c r="E35" s="48">
        <f t="shared" si="5"/>
        <v>0.19410299257652044</v>
      </c>
      <c r="F35" s="36">
        <v>134.73618321734969</v>
      </c>
      <c r="G35" s="36">
        <v>104.81907787889703</v>
      </c>
      <c r="H35" s="29">
        <v>149166</v>
      </c>
      <c r="I35" s="38">
        <f t="shared" si="6"/>
        <v>0.18532447250621512</v>
      </c>
      <c r="J35" s="29">
        <v>373382</v>
      </c>
      <c r="K35" s="38">
        <f t="shared" si="7"/>
        <v>0.16761280742092774</v>
      </c>
      <c r="L35" s="36">
        <v>131.90258913412563</v>
      </c>
      <c r="M35" s="36">
        <v>106.52595661154666</v>
      </c>
      <c r="N35" s="8" t="s">
        <v>43</v>
      </c>
    </row>
    <row r="36" spans="1:14" x14ac:dyDescent="0.25">
      <c r="A36" s="6" t="s">
        <v>44</v>
      </c>
      <c r="B36" s="29">
        <v>628</v>
      </c>
      <c r="C36" s="48">
        <f t="shared" si="4"/>
        <v>1.7733700808747119E-3</v>
      </c>
      <c r="D36" s="29">
        <v>1307</v>
      </c>
      <c r="E36" s="48">
        <f t="shared" si="5"/>
        <v>1.4293588335906981E-3</v>
      </c>
      <c r="F36" s="36">
        <v>152.42718446601941</v>
      </c>
      <c r="G36" s="36">
        <v>130.96192384769537</v>
      </c>
      <c r="H36" s="29">
        <v>1325</v>
      </c>
      <c r="I36" s="38">
        <f t="shared" si="6"/>
        <v>1.6461856325887606E-3</v>
      </c>
      <c r="J36" s="29">
        <v>3323</v>
      </c>
      <c r="K36" s="38">
        <f t="shared" si="7"/>
        <v>1.4917091853912158E-3</v>
      </c>
      <c r="L36" s="36">
        <v>121.00456621004567</v>
      </c>
      <c r="M36" s="36">
        <v>127.41564417177915</v>
      </c>
      <c r="N36" s="8" t="s">
        <v>45</v>
      </c>
    </row>
    <row r="37" spans="1:14" x14ac:dyDescent="0.25">
      <c r="A37" s="6" t="s">
        <v>46</v>
      </c>
      <c r="B37" s="29">
        <v>359</v>
      </c>
      <c r="C37" s="48">
        <f t="shared" si="4"/>
        <v>1.0137577373153211E-3</v>
      </c>
      <c r="D37" s="29">
        <v>924</v>
      </c>
      <c r="E37" s="48">
        <f t="shared" si="5"/>
        <v>1.01050310806259E-3</v>
      </c>
      <c r="F37" s="36">
        <v>124.65277777777777</v>
      </c>
      <c r="G37" s="36">
        <v>109.478672985782</v>
      </c>
      <c r="H37" s="29">
        <v>1088</v>
      </c>
      <c r="I37" s="38">
        <f t="shared" si="6"/>
        <v>1.3517358250992992E-3</v>
      </c>
      <c r="J37" s="29">
        <v>3586</v>
      </c>
      <c r="K37" s="38">
        <f t="shared" si="7"/>
        <v>1.6097710318425818E-3</v>
      </c>
      <c r="L37" s="36">
        <v>131.87878787878788</v>
      </c>
      <c r="M37" s="36">
        <v>108.24026562028372</v>
      </c>
      <c r="N37" s="8" t="s">
        <v>47</v>
      </c>
    </row>
    <row r="38" spans="1:14" x14ac:dyDescent="0.25">
      <c r="A38" s="6" t="s">
        <v>48</v>
      </c>
      <c r="B38" s="29">
        <v>300</v>
      </c>
      <c r="C38" s="48">
        <f t="shared" si="4"/>
        <v>8.4715131251976688E-4</v>
      </c>
      <c r="D38" s="29">
        <v>467</v>
      </c>
      <c r="E38" s="48">
        <f t="shared" si="5"/>
        <v>5.1071964444288911E-4</v>
      </c>
      <c r="F38" s="36">
        <v>132.15859030837004</v>
      </c>
      <c r="G38" s="36">
        <v>107.11009174311927</v>
      </c>
      <c r="H38" s="29">
        <v>661</v>
      </c>
      <c r="I38" s="38">
        <f t="shared" si="6"/>
        <v>8.212292099178647E-4</v>
      </c>
      <c r="J38" s="29">
        <v>1068</v>
      </c>
      <c r="K38" s="38">
        <f t="shared" si="7"/>
        <v>4.7942985555155529E-4</v>
      </c>
      <c r="L38" s="36">
        <v>85.732814526588839</v>
      </c>
      <c r="M38" s="36">
        <v>82.662538699690401</v>
      </c>
      <c r="N38" s="8" t="s">
        <v>49</v>
      </c>
    </row>
    <row r="39" spans="1:14" x14ac:dyDescent="0.25">
      <c r="A39" s="6" t="s">
        <v>50</v>
      </c>
      <c r="B39" s="29">
        <v>13538</v>
      </c>
      <c r="C39" s="48">
        <f t="shared" si="4"/>
        <v>3.8229114896308682E-2</v>
      </c>
      <c r="D39" s="29">
        <v>39511</v>
      </c>
      <c r="E39" s="48">
        <f t="shared" si="5"/>
        <v>4.3209944050498911E-2</v>
      </c>
      <c r="F39" s="36">
        <v>108.53844303695983</v>
      </c>
      <c r="G39" s="36">
        <v>100.72142347302946</v>
      </c>
      <c r="H39" s="29">
        <v>30255</v>
      </c>
      <c r="I39" s="38">
        <f t="shared" si="6"/>
        <v>3.7588940614319208E-2</v>
      </c>
      <c r="J39" s="29">
        <v>106162</v>
      </c>
      <c r="K39" s="38">
        <f t="shared" si="7"/>
        <v>4.7656584574030166E-2</v>
      </c>
      <c r="L39" s="36">
        <v>105.67955569527403</v>
      </c>
      <c r="M39" s="36">
        <v>102.3169297789086</v>
      </c>
      <c r="N39" s="8" t="s">
        <v>51</v>
      </c>
    </row>
    <row r="40" spans="1:14" x14ac:dyDescent="0.25">
      <c r="A40" s="6" t="s">
        <v>52</v>
      </c>
      <c r="B40" s="29">
        <v>2315</v>
      </c>
      <c r="C40" s="48">
        <f t="shared" si="4"/>
        <v>6.5371842949442007E-3</v>
      </c>
      <c r="D40" s="29">
        <v>7286</v>
      </c>
      <c r="E40" s="48">
        <f t="shared" si="5"/>
        <v>7.9681013477749252E-3</v>
      </c>
      <c r="F40" s="36">
        <v>116.56596173212488</v>
      </c>
      <c r="G40" s="36">
        <v>113.25975439141925</v>
      </c>
      <c r="H40" s="29">
        <v>5537</v>
      </c>
      <c r="I40" s="38">
        <f t="shared" si="6"/>
        <v>6.8791923378445034E-3</v>
      </c>
      <c r="J40" s="29">
        <v>18207</v>
      </c>
      <c r="K40" s="38">
        <f t="shared" si="7"/>
        <v>8.173201666692104E-3</v>
      </c>
      <c r="L40" s="36">
        <v>105.54708349218451</v>
      </c>
      <c r="M40" s="36">
        <v>91.478671557051712</v>
      </c>
      <c r="N40" s="8" t="s">
        <v>53</v>
      </c>
    </row>
    <row r="41" spans="1:14" x14ac:dyDescent="0.25">
      <c r="A41" s="6" t="s">
        <v>54</v>
      </c>
      <c r="B41" s="29">
        <v>493</v>
      </c>
      <c r="C41" s="48">
        <f t="shared" si="4"/>
        <v>1.392151990240817E-3</v>
      </c>
      <c r="D41" s="29">
        <v>1115</v>
      </c>
      <c r="E41" s="48">
        <f t="shared" si="5"/>
        <v>1.2193841617854845E-3</v>
      </c>
      <c r="F41" s="36">
        <v>108.83002207505518</v>
      </c>
      <c r="G41" s="36">
        <v>106.59655831739963</v>
      </c>
      <c r="H41" s="29">
        <v>1092</v>
      </c>
      <c r="I41" s="38">
        <f t="shared" si="6"/>
        <v>1.3567054421033406E-3</v>
      </c>
      <c r="J41" s="29">
        <v>3821</v>
      </c>
      <c r="K41" s="38">
        <f t="shared" si="7"/>
        <v>1.7152635562382892E-3</v>
      </c>
      <c r="L41" s="36">
        <v>73.883626522327475</v>
      </c>
      <c r="M41" s="36">
        <v>102.16577540106952</v>
      </c>
      <c r="N41" s="8" t="s">
        <v>55</v>
      </c>
    </row>
    <row r="42" spans="1:14" x14ac:dyDescent="0.25">
      <c r="A42" s="6" t="s">
        <v>56</v>
      </c>
      <c r="B42" s="29">
        <v>32194</v>
      </c>
      <c r="C42" s="48">
        <f t="shared" si="4"/>
        <v>9.0910631184204588E-2</v>
      </c>
      <c r="D42" s="29">
        <v>57248</v>
      </c>
      <c r="E42" s="48">
        <f t="shared" si="5"/>
        <v>6.2607447976587821E-2</v>
      </c>
      <c r="F42" s="36">
        <v>144.05118797261622</v>
      </c>
      <c r="G42" s="36">
        <v>113.75884269930847</v>
      </c>
      <c r="H42" s="29">
        <v>89259</v>
      </c>
      <c r="I42" s="38">
        <f t="shared" si="6"/>
        <v>0.11089576104093597</v>
      </c>
      <c r="J42" s="29">
        <v>158988</v>
      </c>
      <c r="K42" s="38">
        <f t="shared" si="7"/>
        <v>7.1370406249466931E-2</v>
      </c>
      <c r="L42" s="36">
        <v>148.24121437587192</v>
      </c>
      <c r="M42" s="36">
        <v>115.42532724461125</v>
      </c>
      <c r="N42" s="8" t="s">
        <v>57</v>
      </c>
    </row>
    <row r="43" spans="1:14" x14ac:dyDescent="0.25">
      <c r="A43" s="6" t="s">
        <v>58</v>
      </c>
      <c r="B43" s="29">
        <v>5712</v>
      </c>
      <c r="C43" s="48">
        <f t="shared" si="4"/>
        <v>1.6129760990376361E-2</v>
      </c>
      <c r="D43" s="29">
        <v>10946</v>
      </c>
      <c r="E43" s="48">
        <f t="shared" si="5"/>
        <v>1.1970743529061807E-2</v>
      </c>
      <c r="F43" s="36">
        <v>112.59609698403312</v>
      </c>
      <c r="G43" s="36">
        <v>98.674839989182374</v>
      </c>
      <c r="H43" s="29">
        <v>14715</v>
      </c>
      <c r="I43" s="38">
        <f t="shared" si="6"/>
        <v>1.8281978553617819E-2</v>
      </c>
      <c r="J43" s="29">
        <v>29204</v>
      </c>
      <c r="K43" s="38">
        <f t="shared" si="7"/>
        <v>1.310980290405208E-2</v>
      </c>
      <c r="L43" s="36">
        <v>107.52648885641214</v>
      </c>
      <c r="M43" s="36">
        <v>101.14639975063209</v>
      </c>
      <c r="N43" s="8" t="s">
        <v>59</v>
      </c>
    </row>
    <row r="44" spans="1:14" x14ac:dyDescent="0.25">
      <c r="A44" s="6" t="s">
        <v>60</v>
      </c>
      <c r="B44" s="29">
        <v>853</v>
      </c>
      <c r="C44" s="48">
        <f t="shared" si="4"/>
        <v>2.4087335652645371E-3</v>
      </c>
      <c r="D44" s="29">
        <v>2603</v>
      </c>
      <c r="E44" s="48">
        <f t="shared" si="5"/>
        <v>2.8466878682758892E-3</v>
      </c>
      <c r="F44" s="36">
        <v>126.37037037037038</v>
      </c>
      <c r="G44" s="36">
        <v>132.06494165398274</v>
      </c>
      <c r="H44" s="29">
        <v>2172</v>
      </c>
      <c r="I44" s="38">
        <f t="shared" si="6"/>
        <v>2.6985020331945567E-3</v>
      </c>
      <c r="J44" s="29">
        <v>7864</v>
      </c>
      <c r="K44" s="38">
        <f t="shared" si="7"/>
        <v>3.5301838802035872E-3</v>
      </c>
      <c r="L44" s="36">
        <v>104.27268362938069</v>
      </c>
      <c r="M44" s="36">
        <v>130.32814053695725</v>
      </c>
      <c r="N44" s="8" t="s">
        <v>61</v>
      </c>
    </row>
    <row r="45" spans="1:14" x14ac:dyDescent="0.25">
      <c r="A45" s="6" t="s">
        <v>62</v>
      </c>
      <c r="B45" s="29">
        <v>9000</v>
      </c>
      <c r="C45" s="48">
        <f t="shared" si="4"/>
        <v>2.5414539375593004E-2</v>
      </c>
      <c r="D45" s="29">
        <v>17670</v>
      </c>
      <c r="E45" s="48">
        <f t="shared" si="5"/>
        <v>1.9324231514573555E-2</v>
      </c>
      <c r="F45" s="36">
        <v>90.661831368993646</v>
      </c>
      <c r="G45" s="36">
        <v>97.419781673833938</v>
      </c>
      <c r="H45" s="29">
        <v>18569</v>
      </c>
      <c r="I45" s="38">
        <f t="shared" si="6"/>
        <v>2.3070204537011845E-2</v>
      </c>
      <c r="J45" s="29">
        <v>46716</v>
      </c>
      <c r="K45" s="38">
        <f t="shared" si="7"/>
        <v>2.0971016041148368E-2</v>
      </c>
      <c r="L45" s="36">
        <v>100.3133272108476</v>
      </c>
      <c r="M45" s="36">
        <v>112.00191800527452</v>
      </c>
      <c r="N45" s="8" t="s">
        <v>63</v>
      </c>
    </row>
    <row r="46" spans="1:14" x14ac:dyDescent="0.25">
      <c r="A46" s="6" t="s">
        <v>64</v>
      </c>
      <c r="B46" s="29">
        <v>1218</v>
      </c>
      <c r="C46" s="48">
        <f t="shared" si="4"/>
        <v>3.4394343288302533E-3</v>
      </c>
      <c r="D46" s="29">
        <v>2854</v>
      </c>
      <c r="E46" s="48">
        <f t="shared" si="5"/>
        <v>3.1211860069379131E-3</v>
      </c>
      <c r="F46" s="36">
        <v>108.07453416149069</v>
      </c>
      <c r="G46" s="36">
        <v>104.00874635568513</v>
      </c>
      <c r="H46" s="29">
        <v>2979</v>
      </c>
      <c r="I46" s="38">
        <f t="shared" si="6"/>
        <v>3.7011222637599378E-3</v>
      </c>
      <c r="J46" s="29">
        <v>8878</v>
      </c>
      <c r="K46" s="38">
        <f t="shared" si="7"/>
        <v>3.9853729003620861E-3</v>
      </c>
      <c r="L46" s="36">
        <v>80.622462787550745</v>
      </c>
      <c r="M46" s="36">
        <v>86.454377251923262</v>
      </c>
      <c r="N46" s="8" t="s">
        <v>65</v>
      </c>
    </row>
    <row r="47" spans="1:14" x14ac:dyDescent="0.25">
      <c r="A47" s="6" t="s">
        <v>66</v>
      </c>
      <c r="B47" s="29">
        <v>3917</v>
      </c>
      <c r="C47" s="48">
        <f t="shared" si="4"/>
        <v>1.1060972303799757E-2</v>
      </c>
      <c r="D47" s="29">
        <v>12859</v>
      </c>
      <c r="E47" s="48">
        <f t="shared" si="5"/>
        <v>1.406283492053771E-2</v>
      </c>
      <c r="F47" s="36">
        <v>107.93607054284927</v>
      </c>
      <c r="G47" s="36">
        <v>112.00243881195019</v>
      </c>
      <c r="H47" s="29">
        <v>8557</v>
      </c>
      <c r="I47" s="38">
        <f t="shared" si="6"/>
        <v>1.0631253175895866E-2</v>
      </c>
      <c r="J47" s="29">
        <v>29359</v>
      </c>
      <c r="K47" s="38">
        <f t="shared" si="7"/>
        <v>1.3179383079717335E-2</v>
      </c>
      <c r="L47" s="36">
        <v>90.225643188528053</v>
      </c>
      <c r="M47" s="36">
        <v>94.042089753035015</v>
      </c>
      <c r="N47" s="8" t="s">
        <v>67</v>
      </c>
    </row>
    <row r="48" spans="1:14" x14ac:dyDescent="0.25">
      <c r="A48" s="6" t="s">
        <v>68</v>
      </c>
      <c r="B48" s="29">
        <v>5883</v>
      </c>
      <c r="C48" s="48">
        <f t="shared" si="4"/>
        <v>1.6612637238512629E-2</v>
      </c>
      <c r="D48" s="29">
        <v>16475</v>
      </c>
      <c r="E48" s="48">
        <f t="shared" si="5"/>
        <v>1.8017357906202566E-2</v>
      </c>
      <c r="F48" s="36">
        <v>115.05965186778799</v>
      </c>
      <c r="G48" s="36">
        <v>111.37777176852353</v>
      </c>
      <c r="H48" s="29">
        <v>28767</v>
      </c>
      <c r="I48" s="38">
        <f t="shared" si="6"/>
        <v>3.5740243088815751E-2</v>
      </c>
      <c r="J48" s="29">
        <v>79278</v>
      </c>
      <c r="K48" s="38">
        <f t="shared" si="7"/>
        <v>3.5588239783161238E-2</v>
      </c>
      <c r="L48" s="36">
        <v>115.20163389531857</v>
      </c>
      <c r="M48" s="36">
        <v>108.97169798353288</v>
      </c>
      <c r="N48" s="8" t="s">
        <v>69</v>
      </c>
    </row>
    <row r="49" spans="1:14" x14ac:dyDescent="0.25">
      <c r="A49" s="6" t="s">
        <v>70</v>
      </c>
      <c r="B49" s="29">
        <v>5004</v>
      </c>
      <c r="C49" s="48">
        <f t="shared" si="4"/>
        <v>1.413048389282971E-2</v>
      </c>
      <c r="D49" s="29">
        <v>10236</v>
      </c>
      <c r="E49" s="48">
        <f t="shared" si="5"/>
        <v>1.1194274690615444E-2</v>
      </c>
      <c r="F49" s="36">
        <v>179.67684021543985</v>
      </c>
      <c r="G49" s="36">
        <v>120.21139166177335</v>
      </c>
      <c r="H49" s="29">
        <v>11196</v>
      </c>
      <c r="I49" s="38">
        <f t="shared" si="6"/>
        <v>1.3909957994312274E-2</v>
      </c>
      <c r="J49" s="29">
        <v>25456</v>
      </c>
      <c r="K49" s="38">
        <f t="shared" si="7"/>
        <v>1.1427309366030329E-2</v>
      </c>
      <c r="L49" s="36">
        <v>159.26031294452346</v>
      </c>
      <c r="M49" s="36">
        <v>119.69718342972682</v>
      </c>
      <c r="N49" s="8" t="s">
        <v>71</v>
      </c>
    </row>
    <row r="50" spans="1:14" ht="12.75" customHeight="1" x14ac:dyDescent="0.25">
      <c r="A50" s="6" t="s">
        <v>72</v>
      </c>
      <c r="B50" s="29">
        <v>16535</v>
      </c>
      <c r="C50" s="48">
        <f t="shared" si="4"/>
        <v>4.6692156508381148E-2</v>
      </c>
      <c r="D50" s="29">
        <v>53470</v>
      </c>
      <c r="E50" s="48">
        <f t="shared" si="5"/>
        <v>5.8475758861587318E-2</v>
      </c>
      <c r="F50" s="36">
        <v>112.30727433267676</v>
      </c>
      <c r="G50" s="36">
        <v>105.94622441498743</v>
      </c>
      <c r="H50" s="29">
        <v>34994</v>
      </c>
      <c r="I50" s="38">
        <f t="shared" si="6"/>
        <v>4.3476694359857425E-2</v>
      </c>
      <c r="J50" s="29">
        <v>141651</v>
      </c>
      <c r="K50" s="38">
        <f t="shared" si="7"/>
        <v>6.3587751375218507E-2</v>
      </c>
      <c r="L50" s="36">
        <v>106.37120797616876</v>
      </c>
      <c r="M50" s="36">
        <v>102.29060001877541</v>
      </c>
      <c r="N50" s="8" t="s">
        <v>73</v>
      </c>
    </row>
    <row r="51" spans="1:14" x14ac:dyDescent="0.25">
      <c r="A51" s="6" t="s">
        <v>74</v>
      </c>
      <c r="B51" s="29">
        <v>5582</v>
      </c>
      <c r="C51" s="48">
        <f t="shared" si="4"/>
        <v>1.5762662088284463E-2</v>
      </c>
      <c r="D51" s="29">
        <v>10297</v>
      </c>
      <c r="E51" s="48">
        <f t="shared" si="5"/>
        <v>1.1260985393636893E-2</v>
      </c>
      <c r="F51" s="36">
        <v>151.64357511545776</v>
      </c>
      <c r="G51" s="36">
        <v>111.92391304347827</v>
      </c>
      <c r="H51" s="29">
        <v>13238</v>
      </c>
      <c r="I51" s="38">
        <f t="shared" si="6"/>
        <v>1.6446947474875479E-2</v>
      </c>
      <c r="J51" s="29">
        <v>27034</v>
      </c>
      <c r="K51" s="38">
        <f t="shared" si="7"/>
        <v>1.2135680444738527E-2</v>
      </c>
      <c r="L51" s="36">
        <v>127.77992277992279</v>
      </c>
      <c r="M51" s="36">
        <v>109.48041955209979</v>
      </c>
      <c r="N51" s="8" t="s">
        <v>75</v>
      </c>
    </row>
    <row r="52" spans="1:14" x14ac:dyDescent="0.25">
      <c r="A52" s="6" t="s">
        <v>76</v>
      </c>
      <c r="B52" s="29">
        <v>1404</v>
      </c>
      <c r="C52" s="48">
        <f t="shared" si="4"/>
        <v>3.9646681425925092E-3</v>
      </c>
      <c r="D52" s="29">
        <v>3242</v>
      </c>
      <c r="E52" s="48">
        <f t="shared" ref="E52:E83" si="8">SUM(D52)/SUM($D$20:$D$72)</f>
        <v>3.5455098228776155E-3</v>
      </c>
      <c r="F52" s="36">
        <v>93.975903614457835</v>
      </c>
      <c r="G52" s="36">
        <v>96.201780415430278</v>
      </c>
      <c r="H52" s="29">
        <v>3624</v>
      </c>
      <c r="I52" s="38">
        <f t="shared" si="6"/>
        <v>4.502473005661636E-3</v>
      </c>
      <c r="J52" s="29">
        <v>8948</v>
      </c>
      <c r="K52" s="38">
        <f t="shared" ref="K52:K83" si="9">SUM(J52)/SUM($J$20:$J$72)</f>
        <v>4.0167962055012328E-3</v>
      </c>
      <c r="L52" s="36">
        <v>85.653509808555896</v>
      </c>
      <c r="M52" s="36">
        <v>95.201617193318427</v>
      </c>
      <c r="N52" s="8" t="s">
        <v>77</v>
      </c>
    </row>
    <row r="53" spans="1:14" x14ac:dyDescent="0.25">
      <c r="A53" s="6" t="s">
        <v>78</v>
      </c>
      <c r="B53" s="29">
        <v>6298</v>
      </c>
      <c r="C53" s="48">
        <f t="shared" si="4"/>
        <v>1.7784529887498304E-2</v>
      </c>
      <c r="D53" s="29">
        <v>11357</v>
      </c>
      <c r="E53" s="48">
        <f t="shared" si="8"/>
        <v>1.2420220560894842E-2</v>
      </c>
      <c r="F53" s="36">
        <v>136.58642376924746</v>
      </c>
      <c r="G53" s="36">
        <v>119.07108408471379</v>
      </c>
      <c r="H53" s="29">
        <v>13918</v>
      </c>
      <c r="I53" s="38">
        <f t="shared" si="6"/>
        <v>1.7291782365562541E-2</v>
      </c>
      <c r="J53" s="29">
        <v>25807</v>
      </c>
      <c r="K53" s="38">
        <f t="shared" si="9"/>
        <v>1.1584874796085195E-2</v>
      </c>
      <c r="L53" s="36">
        <v>137.13666371071039</v>
      </c>
      <c r="M53" s="36">
        <v>121.59347908028646</v>
      </c>
      <c r="N53" s="8" t="s">
        <v>79</v>
      </c>
    </row>
    <row r="54" spans="1:14" x14ac:dyDescent="0.25">
      <c r="A54" s="6" t="s">
        <v>80</v>
      </c>
      <c r="B54" s="29">
        <v>1999</v>
      </c>
      <c r="C54" s="48">
        <f t="shared" si="4"/>
        <v>5.644851579090047E-3</v>
      </c>
      <c r="D54" s="29">
        <v>7783</v>
      </c>
      <c r="E54" s="48">
        <f t="shared" si="8"/>
        <v>8.5116295346873792E-3</v>
      </c>
      <c r="F54" s="36">
        <v>81.792144026186577</v>
      </c>
      <c r="G54" s="36">
        <v>86.931754719088573</v>
      </c>
      <c r="H54" s="29">
        <v>5686</v>
      </c>
      <c r="I54" s="38">
        <f t="shared" si="6"/>
        <v>7.0643105712450503E-3</v>
      </c>
      <c r="J54" s="29">
        <v>20537</v>
      </c>
      <c r="K54" s="38">
        <f t="shared" si="9"/>
        <v>9.2191488234665657E-3</v>
      </c>
      <c r="L54" s="36">
        <v>94.342127094740334</v>
      </c>
      <c r="M54" s="36">
        <v>96.576534211145074</v>
      </c>
      <c r="N54" s="8" t="s">
        <v>81</v>
      </c>
    </row>
    <row r="55" spans="1:14" x14ac:dyDescent="0.25">
      <c r="A55" s="6" t="s">
        <v>82</v>
      </c>
      <c r="B55" s="29">
        <v>3051</v>
      </c>
      <c r="C55" s="48">
        <f t="shared" si="4"/>
        <v>8.6155288483260282E-3</v>
      </c>
      <c r="D55" s="29">
        <v>8605</v>
      </c>
      <c r="E55" s="48">
        <f t="shared" si="8"/>
        <v>9.4105835983534485E-3</v>
      </c>
      <c r="F55" s="36">
        <v>142.37050863275783</v>
      </c>
      <c r="G55" s="36">
        <v>114.10953454449012</v>
      </c>
      <c r="H55" s="29">
        <v>8374</v>
      </c>
      <c r="I55" s="38">
        <f t="shared" si="6"/>
        <v>1.0403893197960966E-2</v>
      </c>
      <c r="J55" s="29">
        <v>28374</v>
      </c>
      <c r="K55" s="38">
        <f t="shared" si="9"/>
        <v>1.2737212285973624E-2</v>
      </c>
      <c r="L55" s="36">
        <v>133.08963763509217</v>
      </c>
      <c r="M55" s="36">
        <v>106.93046919163369</v>
      </c>
      <c r="N55" s="8" t="s">
        <v>83</v>
      </c>
    </row>
    <row r="56" spans="1:14" x14ac:dyDescent="0.25">
      <c r="A56" s="6" t="s">
        <v>84</v>
      </c>
      <c r="B56" s="29">
        <v>8785</v>
      </c>
      <c r="C56" s="48">
        <f t="shared" si="4"/>
        <v>2.4807414268287174E-2</v>
      </c>
      <c r="D56" s="29">
        <v>23719</v>
      </c>
      <c r="E56" s="48">
        <f t="shared" si="8"/>
        <v>2.59395272945201E-2</v>
      </c>
      <c r="F56" s="36">
        <v>105.98383399686331</v>
      </c>
      <c r="G56" s="36">
        <v>99.388225434737066</v>
      </c>
      <c r="H56" s="29">
        <v>24230</v>
      </c>
      <c r="I56" s="38">
        <f t="shared" si="6"/>
        <v>3.0103455001981635E-2</v>
      </c>
      <c r="J56" s="29">
        <v>72257</v>
      </c>
      <c r="K56" s="38">
        <f t="shared" si="9"/>
        <v>3.2436482277704806E-2</v>
      </c>
      <c r="L56" s="36">
        <v>109.11956766494033</v>
      </c>
      <c r="M56" s="36">
        <v>101.81631157704881</v>
      </c>
      <c r="N56" s="8" t="s">
        <v>85</v>
      </c>
    </row>
    <row r="57" spans="1:14" ht="12.75" customHeight="1" x14ac:dyDescent="0.25">
      <c r="A57" s="6" t="s">
        <v>86</v>
      </c>
      <c r="B57" s="29">
        <v>2253</v>
      </c>
      <c r="C57" s="48">
        <f t="shared" si="4"/>
        <v>6.3621063570234492E-3</v>
      </c>
      <c r="D57" s="29">
        <v>7053</v>
      </c>
      <c r="E57" s="48">
        <f t="shared" si="8"/>
        <v>7.7132883345946398E-3</v>
      </c>
      <c r="F57" s="36">
        <v>117.4048983845753</v>
      </c>
      <c r="G57" s="36">
        <v>90.134185303514386</v>
      </c>
      <c r="H57" s="29">
        <v>5303</v>
      </c>
      <c r="I57" s="38">
        <f t="shared" si="6"/>
        <v>6.5884697431080729E-3</v>
      </c>
      <c r="J57" s="29">
        <v>17922</v>
      </c>
      <c r="K57" s="38">
        <f t="shared" si="9"/>
        <v>8.0452639243398637E-3</v>
      </c>
      <c r="L57" s="36">
        <v>118.39696360794821</v>
      </c>
      <c r="M57" s="36">
        <v>101.02023561242319</v>
      </c>
      <c r="N57" s="8" t="s">
        <v>87</v>
      </c>
    </row>
    <row r="58" spans="1:14" x14ac:dyDescent="0.25">
      <c r="A58" s="6" t="s">
        <v>88</v>
      </c>
      <c r="B58" s="29">
        <v>235</v>
      </c>
      <c r="C58" s="48">
        <f t="shared" si="4"/>
        <v>6.636018614738174E-4</v>
      </c>
      <c r="D58" s="29">
        <v>547</v>
      </c>
      <c r="E58" s="48">
        <f t="shared" si="8"/>
        <v>5.9820909102839472E-4</v>
      </c>
      <c r="F58" s="36">
        <v>85.454545454545453</v>
      </c>
      <c r="G58" s="36">
        <v>92.554991539763108</v>
      </c>
      <c r="H58" s="29">
        <v>567</v>
      </c>
      <c r="I58" s="38">
        <f t="shared" si="6"/>
        <v>7.0444321032288846E-4</v>
      </c>
      <c r="J58" s="29">
        <v>1447</v>
      </c>
      <c r="K58" s="38">
        <f t="shared" si="9"/>
        <v>6.4956460766207912E-4</v>
      </c>
      <c r="L58" s="36">
        <v>83.016105417276719</v>
      </c>
      <c r="M58" s="36">
        <v>96.659986639946567</v>
      </c>
      <c r="N58" s="8" t="s">
        <v>89</v>
      </c>
    </row>
    <row r="59" spans="1:14" ht="12.75" customHeight="1" x14ac:dyDescent="0.25">
      <c r="A59" s="6" t="s">
        <v>90</v>
      </c>
      <c r="B59" s="29">
        <v>827</v>
      </c>
      <c r="C59" s="48">
        <f t="shared" si="4"/>
        <v>2.3353137848461571E-3</v>
      </c>
      <c r="D59" s="29">
        <v>2221</v>
      </c>
      <c r="E59" s="48">
        <f t="shared" si="8"/>
        <v>2.4289257608301001E-3</v>
      </c>
      <c r="F59" s="36">
        <v>136.24382207578253</v>
      </c>
      <c r="G59" s="36">
        <v>114.30777148739064</v>
      </c>
      <c r="H59" s="29">
        <v>2231</v>
      </c>
      <c r="I59" s="38">
        <f t="shared" si="6"/>
        <v>2.7718038840041695E-3</v>
      </c>
      <c r="J59" s="29">
        <v>7304</v>
      </c>
      <c r="K59" s="38">
        <f t="shared" si="9"/>
        <v>3.278797439090412E-3</v>
      </c>
      <c r="L59" s="36">
        <v>122.11275314723591</v>
      </c>
      <c r="M59" s="36">
        <v>122.05882352941177</v>
      </c>
      <c r="N59" s="8" t="s">
        <v>91</v>
      </c>
    </row>
    <row r="60" spans="1:14" x14ac:dyDescent="0.25">
      <c r="A60" s="6" t="s">
        <v>92</v>
      </c>
      <c r="B60" s="29">
        <v>2751</v>
      </c>
      <c r="C60" s="48">
        <f t="shared" si="4"/>
        <v>7.7683775358062621E-3</v>
      </c>
      <c r="D60" s="29">
        <v>6188</v>
      </c>
      <c r="E60" s="48">
        <f t="shared" si="8"/>
        <v>6.7673086933888599E-3</v>
      </c>
      <c r="F60" s="36">
        <v>119.66072205306655</v>
      </c>
      <c r="G60" s="36">
        <v>114.25406203840474</v>
      </c>
      <c r="H60" s="29">
        <v>5781</v>
      </c>
      <c r="I60" s="38">
        <f t="shared" si="6"/>
        <v>7.1823389750910373E-3</v>
      </c>
      <c r="J60" s="29">
        <v>13495</v>
      </c>
      <c r="K60" s="38">
        <f t="shared" si="9"/>
        <v>6.0579643264683887E-3</v>
      </c>
      <c r="L60" s="36">
        <v>112.99843627834245</v>
      </c>
      <c r="M60" s="36">
        <v>115.00767001874894</v>
      </c>
      <c r="N60" s="8" t="s">
        <v>93</v>
      </c>
    </row>
    <row r="61" spans="1:14" x14ac:dyDescent="0.25">
      <c r="A61" s="6" t="s">
        <v>94</v>
      </c>
      <c r="B61" s="29">
        <v>576</v>
      </c>
      <c r="C61" s="48">
        <f t="shared" si="4"/>
        <v>1.6265305200379523E-3</v>
      </c>
      <c r="D61" s="29">
        <v>1064</v>
      </c>
      <c r="E61" s="48">
        <f t="shared" si="8"/>
        <v>1.1636096395872249E-3</v>
      </c>
      <c r="F61" s="36">
        <v>171.42857142857142</v>
      </c>
      <c r="G61" s="36">
        <v>139.81603153745073</v>
      </c>
      <c r="H61" s="29">
        <v>1279</v>
      </c>
      <c r="I61" s="38">
        <f t="shared" si="6"/>
        <v>1.5890350370422828E-3</v>
      </c>
      <c r="J61" s="29">
        <v>2395</v>
      </c>
      <c r="K61" s="38">
        <f t="shared" si="9"/>
        <v>1.0751259401179541E-3</v>
      </c>
      <c r="L61" s="36">
        <v>182.71428571428572</v>
      </c>
      <c r="M61" s="36">
        <v>158.39947089947091</v>
      </c>
      <c r="N61" s="8" t="s">
        <v>95</v>
      </c>
    </row>
    <row r="62" spans="1:14" x14ac:dyDescent="0.25">
      <c r="A62" s="6" t="s">
        <v>96</v>
      </c>
      <c r="B62" s="29">
        <v>20</v>
      </c>
      <c r="C62" s="48">
        <f t="shared" si="4"/>
        <v>5.6476754167984457E-5</v>
      </c>
      <c r="D62" s="29">
        <v>54</v>
      </c>
      <c r="E62" s="48">
        <f t="shared" si="8"/>
        <v>5.9055376445216297E-5</v>
      </c>
      <c r="F62" s="36">
        <v>90.909090909090907</v>
      </c>
      <c r="G62" s="36">
        <v>71.05263157894737</v>
      </c>
      <c r="H62" s="29">
        <v>39</v>
      </c>
      <c r="I62" s="38">
        <f t="shared" si="6"/>
        <v>4.8453765789405025E-5</v>
      </c>
      <c r="J62" s="29">
        <v>109</v>
      </c>
      <c r="K62" s="38">
        <f t="shared" si="9"/>
        <v>4.8930575145243003E-5</v>
      </c>
      <c r="L62" s="36">
        <v>69.642857142857139</v>
      </c>
      <c r="M62" s="36">
        <v>59.890109890109891</v>
      </c>
      <c r="N62" s="8" t="s">
        <v>97</v>
      </c>
    </row>
    <row r="63" spans="1:14" x14ac:dyDescent="0.25">
      <c r="A63" s="6" t="s">
        <v>98</v>
      </c>
      <c r="B63" s="29">
        <v>2197</v>
      </c>
      <c r="C63" s="48">
        <f t="shared" si="4"/>
        <v>6.2039714453530929E-3</v>
      </c>
      <c r="D63" s="29">
        <v>3058</v>
      </c>
      <c r="E63" s="48">
        <f t="shared" si="8"/>
        <v>3.3442840957309526E-3</v>
      </c>
      <c r="F63" s="36">
        <v>183.23603002502085</v>
      </c>
      <c r="G63" s="36">
        <v>129.9617509562261</v>
      </c>
      <c r="H63" s="29">
        <v>6771</v>
      </c>
      <c r="I63" s="38">
        <f t="shared" si="6"/>
        <v>8.4123191835913189E-3</v>
      </c>
      <c r="J63" s="29">
        <v>9428</v>
      </c>
      <c r="K63" s="38">
        <f t="shared" si="9"/>
        <v>4.2322702978839543E-3</v>
      </c>
      <c r="L63" s="36">
        <v>191.86738452819498</v>
      </c>
      <c r="M63" s="36">
        <v>138.62667254815469</v>
      </c>
      <c r="N63" s="8" t="s">
        <v>99</v>
      </c>
    </row>
    <row r="64" spans="1:14" x14ac:dyDescent="0.25">
      <c r="A64" s="6" t="s">
        <v>100</v>
      </c>
      <c r="B64" s="29">
        <v>3284</v>
      </c>
      <c r="C64" s="48">
        <f t="shared" si="4"/>
        <v>9.2734830343830475E-3</v>
      </c>
      <c r="D64" s="29">
        <v>6268</v>
      </c>
      <c r="E64" s="48">
        <f t="shared" si="8"/>
        <v>6.8547981399743659E-3</v>
      </c>
      <c r="F64" s="36">
        <v>128.18110850897736</v>
      </c>
      <c r="G64" s="36">
        <v>113.88081395348837</v>
      </c>
      <c r="H64" s="29">
        <v>4824</v>
      </c>
      <c r="I64" s="38">
        <f t="shared" si="6"/>
        <v>5.9933581068740988E-3</v>
      </c>
      <c r="J64" s="29">
        <v>10767</v>
      </c>
      <c r="K64" s="38">
        <f t="shared" si="9"/>
        <v>4.8333532347599219E-3</v>
      </c>
      <c r="L64" s="36">
        <v>113.10668229777256</v>
      </c>
      <c r="M64" s="36">
        <v>113.74392562856539</v>
      </c>
      <c r="N64" s="8" t="s">
        <v>101</v>
      </c>
    </row>
    <row r="65" spans="1:14" x14ac:dyDescent="0.25">
      <c r="A65" s="6" t="s">
        <v>102</v>
      </c>
      <c r="B65" s="29">
        <v>8431</v>
      </c>
      <c r="C65" s="48">
        <f t="shared" si="4"/>
        <v>2.3807775719513848E-2</v>
      </c>
      <c r="D65" s="29">
        <v>17168</v>
      </c>
      <c r="E65" s="48">
        <f t="shared" si="8"/>
        <v>1.8775235237249506E-2</v>
      </c>
      <c r="F65" s="36">
        <v>144.91234101065658</v>
      </c>
      <c r="G65" s="36">
        <v>136.98236655230193</v>
      </c>
      <c r="H65" s="29">
        <v>12310</v>
      </c>
      <c r="I65" s="38">
        <f t="shared" si="6"/>
        <v>1.5293996329937843E-2</v>
      </c>
      <c r="J65" s="29">
        <v>31798</v>
      </c>
      <c r="K65" s="38">
        <f t="shared" si="9"/>
        <v>1.4274260811637038E-2</v>
      </c>
      <c r="L65" s="36">
        <v>148.36687959503433</v>
      </c>
      <c r="M65" s="36">
        <v>166.09036301906502</v>
      </c>
      <c r="N65" s="8" t="s">
        <v>103</v>
      </c>
    </row>
    <row r="66" spans="1:14" x14ac:dyDescent="0.25">
      <c r="A66" s="6" t="s">
        <v>104</v>
      </c>
      <c r="B66" s="29">
        <v>15912</v>
      </c>
      <c r="C66" s="48">
        <f t="shared" si="4"/>
        <v>4.4932905616048437E-2</v>
      </c>
      <c r="D66" s="29">
        <v>43030</v>
      </c>
      <c r="E66" s="48">
        <f t="shared" si="8"/>
        <v>4.7058386082178834E-2</v>
      </c>
      <c r="F66" s="36">
        <v>107.49898662342927</v>
      </c>
      <c r="G66" s="36">
        <v>109.79841796376625</v>
      </c>
      <c r="H66" s="29">
        <v>17588</v>
      </c>
      <c r="I66" s="38">
        <f t="shared" si="6"/>
        <v>2.1851405966770657E-2</v>
      </c>
      <c r="J66" s="29">
        <v>48172</v>
      </c>
      <c r="K66" s="38">
        <f t="shared" si="9"/>
        <v>2.1624620788042625E-2</v>
      </c>
      <c r="L66" s="36">
        <v>108.3338466276563</v>
      </c>
      <c r="M66" s="36">
        <v>110.73513861431658</v>
      </c>
      <c r="N66" s="8" t="s">
        <v>105</v>
      </c>
    </row>
    <row r="67" spans="1:14" ht="12.75" customHeight="1" x14ac:dyDescent="0.25">
      <c r="A67" s="6" t="s">
        <v>106</v>
      </c>
      <c r="B67" s="29">
        <v>15568</v>
      </c>
      <c r="C67" s="48">
        <f t="shared" si="4"/>
        <v>4.3961505444359103E-2</v>
      </c>
      <c r="D67" s="29">
        <v>34758</v>
      </c>
      <c r="E67" s="48">
        <f t="shared" si="8"/>
        <v>3.8011977305237553E-2</v>
      </c>
      <c r="F67" s="36">
        <v>137.04225352112675</v>
      </c>
      <c r="G67" s="36">
        <v>137.18819071676666</v>
      </c>
      <c r="H67" s="29">
        <v>26532</v>
      </c>
      <c r="I67" s="38">
        <f t="shared" si="6"/>
        <v>3.2963469587807541E-2</v>
      </c>
      <c r="J67" s="29">
        <v>63069</v>
      </c>
      <c r="K67" s="38">
        <f t="shared" si="9"/>
        <v>2.8311949026012213E-2</v>
      </c>
      <c r="L67" s="36">
        <v>136.4814814814815</v>
      </c>
      <c r="M67" s="36">
        <v>133.13841801946339</v>
      </c>
      <c r="N67" s="8" t="s">
        <v>107</v>
      </c>
    </row>
    <row r="68" spans="1:14" x14ac:dyDescent="0.25">
      <c r="A68" s="6" t="s">
        <v>108</v>
      </c>
      <c r="B68" s="29">
        <v>1261</v>
      </c>
      <c r="C68" s="48">
        <f t="shared" si="4"/>
        <v>3.56085935029142E-3</v>
      </c>
      <c r="D68" s="29">
        <v>2772</v>
      </c>
      <c r="E68" s="48">
        <f t="shared" si="8"/>
        <v>3.0315093241877699E-3</v>
      </c>
      <c r="F68" s="36">
        <v>137.21436343852014</v>
      </c>
      <c r="G68" s="36">
        <v>123.36448598130841</v>
      </c>
      <c r="H68" s="29">
        <v>2321</v>
      </c>
      <c r="I68" s="38">
        <f t="shared" si="6"/>
        <v>2.883620266595104E-3</v>
      </c>
      <c r="J68" s="29">
        <v>5552</v>
      </c>
      <c r="K68" s="38">
        <f t="shared" si="9"/>
        <v>2.4923170018934784E-3</v>
      </c>
      <c r="L68" s="36">
        <v>119.27029804727647</v>
      </c>
      <c r="M68" s="36">
        <v>113.35238873009392</v>
      </c>
      <c r="N68" s="8" t="s">
        <v>109</v>
      </c>
    </row>
    <row r="69" spans="1:14" x14ac:dyDescent="0.25">
      <c r="A69" s="6" t="s">
        <v>110</v>
      </c>
      <c r="B69" s="29">
        <v>2065</v>
      </c>
      <c r="C69" s="48">
        <f t="shared" si="4"/>
        <v>5.8312248678443956E-3</v>
      </c>
      <c r="D69" s="29">
        <v>4606</v>
      </c>
      <c r="E69" s="48">
        <f t="shared" si="8"/>
        <v>5.0372048871604866E-3</v>
      </c>
      <c r="F69" s="36">
        <v>131.61249203314213</v>
      </c>
      <c r="G69" s="36">
        <v>87.367223065250371</v>
      </c>
      <c r="H69" s="29">
        <v>4374</v>
      </c>
      <c r="I69" s="38">
        <f t="shared" si="6"/>
        <v>5.4342761939194248E-3</v>
      </c>
      <c r="J69" s="29">
        <v>11039</v>
      </c>
      <c r="K69" s="38">
        <f t="shared" si="9"/>
        <v>4.9554552204434639E-3</v>
      </c>
      <c r="L69" s="36">
        <v>125.47332185886401</v>
      </c>
      <c r="M69" s="36">
        <v>106.5746283066229</v>
      </c>
      <c r="N69" s="8" t="s">
        <v>111</v>
      </c>
    </row>
    <row r="70" spans="1:14" ht="12.75" customHeight="1" x14ac:dyDescent="0.25">
      <c r="A70" s="6" t="s">
        <v>112</v>
      </c>
      <c r="B70" s="29">
        <v>1843</v>
      </c>
      <c r="C70" s="48">
        <f t="shared" si="4"/>
        <v>5.2043328965797678E-3</v>
      </c>
      <c r="D70" s="29">
        <v>3518</v>
      </c>
      <c r="E70" s="48">
        <f t="shared" si="8"/>
        <v>3.8473484135976097E-3</v>
      </c>
      <c r="F70" s="36">
        <v>134.8207754206291</v>
      </c>
      <c r="G70" s="36">
        <v>124.09171075837742</v>
      </c>
      <c r="H70" s="29">
        <v>4037</v>
      </c>
      <c r="I70" s="38">
        <f t="shared" si="6"/>
        <v>5.0155859613289257E-3</v>
      </c>
      <c r="J70" s="29">
        <v>8123</v>
      </c>
      <c r="K70" s="38">
        <f t="shared" si="9"/>
        <v>3.6464501092184306E-3</v>
      </c>
      <c r="L70" s="36">
        <v>134.25340871300301</v>
      </c>
      <c r="M70" s="36">
        <v>123.18774643615409</v>
      </c>
      <c r="N70" s="8" t="s">
        <v>113</v>
      </c>
    </row>
    <row r="71" spans="1:14" x14ac:dyDescent="0.25">
      <c r="A71" s="6" t="s">
        <v>114</v>
      </c>
      <c r="B71" s="29">
        <v>10260</v>
      </c>
      <c r="C71" s="48">
        <f t="shared" si="4"/>
        <v>2.8972574888176027E-2</v>
      </c>
      <c r="D71" s="29">
        <v>20052</v>
      </c>
      <c r="E71" s="48">
        <f t="shared" si="8"/>
        <v>2.1929229786656984E-2</v>
      </c>
      <c r="F71" s="36">
        <v>116.97639949834682</v>
      </c>
      <c r="G71" s="36">
        <v>115.82717190388169</v>
      </c>
      <c r="H71" s="29">
        <v>22952</v>
      </c>
      <c r="I71" s="38">
        <f t="shared" si="6"/>
        <v>2.8515662369190363E-2</v>
      </c>
      <c r="J71" s="29">
        <v>46492</v>
      </c>
      <c r="K71" s="38">
        <f t="shared" si="9"/>
        <v>2.0870461464703099E-2</v>
      </c>
      <c r="L71" s="36">
        <v>119.91014053602215</v>
      </c>
      <c r="M71" s="36">
        <v>118.98753615028281</v>
      </c>
      <c r="N71" s="8" t="s">
        <v>115</v>
      </c>
    </row>
    <row r="72" spans="1:14" ht="12.75" customHeight="1" x14ac:dyDescent="0.25">
      <c r="A72" s="13" t="s">
        <v>116</v>
      </c>
      <c r="B72" s="34" t="s">
        <v>117</v>
      </c>
      <c r="C72" s="48">
        <f t="shared" si="4"/>
        <v>0</v>
      </c>
      <c r="D72" s="34"/>
      <c r="E72" s="48">
        <f t="shared" si="8"/>
        <v>0</v>
      </c>
      <c r="F72" s="33"/>
      <c r="G72" s="33"/>
      <c r="H72" s="34" t="s">
        <v>117</v>
      </c>
      <c r="I72" s="52">
        <f t="shared" si="6"/>
        <v>0</v>
      </c>
      <c r="J72" s="34"/>
      <c r="K72" s="52">
        <f t="shared" si="9"/>
        <v>0</v>
      </c>
      <c r="L72" s="33"/>
      <c r="M72" s="33"/>
      <c r="N72" s="14" t="s">
        <v>118</v>
      </c>
    </row>
    <row r="73" spans="1:14" x14ac:dyDescent="0.25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ht="15" x14ac:dyDescent="0.25">
      <c r="A74" s="42" t="s">
        <v>119</v>
      </c>
    </row>
    <row r="77" spans="1:14" x14ac:dyDescent="0.25">
      <c r="A77" s="43" t="s">
        <v>120</v>
      </c>
    </row>
    <row r="78" spans="1:14" x14ac:dyDescent="0.25">
      <c r="A78"/>
    </row>
    <row r="79" spans="1:14" x14ac:dyDescent="0.25">
      <c r="A79"/>
    </row>
  </sheetData>
  <mergeCells count="10"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  <mergeCell ref="L14:M14"/>
  </mergeCells>
  <hyperlinks>
    <hyperlink ref="A77" r:id="rId1" xr:uid="{90403E27-28C8-4549-8227-3588F36C359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JANUAR</vt:lpstr>
      <vt:lpstr>FEBRUAR</vt:lpstr>
      <vt:lpstr>MAREC</vt:lpstr>
      <vt:lpstr>APRIL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Zmrzlikar</dc:creator>
  <cp:keywords/>
  <dc:description/>
  <cp:lastModifiedBy>Ana Špik</cp:lastModifiedBy>
  <cp:revision/>
  <cp:lastPrinted>2019-05-15T10:09:59Z</cp:lastPrinted>
  <dcterms:created xsi:type="dcterms:W3CDTF">2000-03-23T10:10:52Z</dcterms:created>
  <dcterms:modified xsi:type="dcterms:W3CDTF">2019-05-31T09:02:40Z</dcterms:modified>
  <cp:category/>
  <cp:contentStatus/>
</cp:coreProperties>
</file>